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חוברת_עבודה_זו"/>
  <mc:AlternateContent xmlns:mc="http://schemas.openxmlformats.org/markup-compatibility/2006">
    <mc:Choice Requires="x15">
      <x15ac:absPath xmlns:x15ac="http://schemas.microsoft.com/office/spreadsheetml/2010/11/ac" url="\\filer\Gizbarut\takzivim\General\תקציב שנתי\תקציב שנתי 2026\"/>
    </mc:Choice>
  </mc:AlternateContent>
  <xr:revisionPtr revIDLastSave="0" documentId="13_ncr:1_{BC4B6B60-F152-4B91-AB47-6AE1958781EC}" xr6:coauthVersionLast="47" xr6:coauthVersionMax="47" xr10:uidLastSave="{00000000-0000-0000-0000-000000000000}"/>
  <bookViews>
    <workbookView xWindow="-120" yWindow="-120" windowWidth="29040" windowHeight="15840" tabRatio="901" xr2:uid="{00000000-000D-0000-FFFF-FFFF00000000}"/>
  </bookViews>
  <sheets>
    <sheet name="דף שער" sheetId="28" r:id="rId1"/>
    <sheet name="תוכן" sheetId="2" r:id="rId2"/>
    <sheet name="סעיפים" sheetId="3" r:id="rId3"/>
    <sheet name=" הסבר לתקבולים" sheetId="4" r:id="rId4"/>
    <sheet name="הסבר לתשלומים" sheetId="5" r:id="rId5"/>
    <sheet name="יחידתי" sheetId="6" r:id="rId6"/>
    <sheet name="עצמיות" sheetId="7" r:id="rId7"/>
    <sheet name="יתר-ממשלה" sheetId="8" r:id="rId8"/>
    <sheet name="פרקים" sheetId="9" r:id="rId9"/>
    <sheet name="תמיכות והקצבות" sheetId="10" r:id="rId10"/>
    <sheet name="תמצית תקציב הועדה המרחבית" sheetId="17" r:id="rId11"/>
    <sheet name="תקן-משרות" sheetId="11" r:id="rId12"/>
    <sheet name="תקבולים מפורט" sheetId="12" r:id="rId13"/>
    <sheet name="תשלומים מפורט" sheetId="13" r:id="rId14"/>
    <sheet name="מפתח אגפי" sheetId="14" r:id="rId15"/>
    <sheet name="נספח כח-אדם" sheetId="29" r:id="rId16"/>
  </sheets>
  <externalReferences>
    <externalReference r:id="rId17"/>
    <externalReference r:id="rId18"/>
  </externalReferences>
  <definedNames>
    <definedName name="_1." localSheetId="0">'[1]תקבולים מפורט'!$F$3</definedName>
    <definedName name="_1.">'תקבולים מפורט'!$D$3</definedName>
    <definedName name="_11." localSheetId="0">'[1]תקבולים מפורט'!$F$4</definedName>
    <definedName name="_11.">'תקבולים מפורט'!$D$4</definedName>
    <definedName name="_12." localSheetId="0">'[1]תקבולים מפורט'!#REF!</definedName>
    <definedName name="_12." localSheetId="15">'תקבולים מפורט'!#REF!</definedName>
    <definedName name="_12." localSheetId="10">'תקבולים מפורט'!#REF!</definedName>
    <definedName name="_12.">'תקבולים מפורט'!#REF!</definedName>
    <definedName name="_2." localSheetId="0">'[1]תקבולים מפורט'!$F$22</definedName>
    <definedName name="_2.">'תקבולים מפורט'!$D$22</definedName>
    <definedName name="_21." localSheetId="0">'[1]תקבולים מפורט'!$F$23</definedName>
    <definedName name="_21.">'תקבולים מפורט'!$D$23</definedName>
    <definedName name="_22." localSheetId="0">'[1]תקבולים מפורט'!$F$32</definedName>
    <definedName name="_22.">'תקבולים מפורט'!$D$37</definedName>
    <definedName name="_23." localSheetId="0">'[1]תקבולים מפורט'!$F$38</definedName>
    <definedName name="_23.">'תקבולים מפורט'!$D$40</definedName>
    <definedName name="_24." localSheetId="0">'[1]תקבולים מפורט'!$F$45</definedName>
    <definedName name="_24.">'תקבולים מפורט'!$D$52</definedName>
    <definedName name="_244.">'תקבולים מפורט'!$D$53</definedName>
    <definedName name="_2472.">'תקבולים מפורט'!$D$56</definedName>
    <definedName name="_26." localSheetId="0">'[1]תקבולים מפורט'!$F$58</definedName>
    <definedName name="_26.">'תקבולים מפורט'!$D$62</definedName>
    <definedName name="_28." localSheetId="0">'[1]תקבולים מפורט'!$F$64</definedName>
    <definedName name="_28.">'תקבולים מפורט'!$D$75</definedName>
    <definedName name="_29." localSheetId="0">'[1]תקבולים מפורט'!$F$68</definedName>
    <definedName name="_29.">'תקבולים מפורט'!$D$80</definedName>
    <definedName name="_3." localSheetId="0">'[1]תקבולים מפורט'!$F$72</definedName>
    <definedName name="_3.">'תקבולים מפורט'!$D$84</definedName>
    <definedName name="_31." localSheetId="0">'[1]תקבולים מפורט'!$F$73</definedName>
    <definedName name="_31.">'תקבולים מפורט'!$D$85</definedName>
    <definedName name="_312.">'תקבולים מפורט'!$D$93</definedName>
    <definedName name="_313.">'תקבולים מפורט'!$D$104</definedName>
    <definedName name="_3132.">'תקבולים מפורט'!$D$104</definedName>
    <definedName name="_3138.">'תקבולים מפורט'!$D$120</definedName>
    <definedName name="_314.">'תקבולים מפורט'!$D$123</definedName>
    <definedName name="_3141.">'תקבולים מפורט'!$D$131</definedName>
    <definedName name="_315.">'תקבולים מפורט'!$D$134</definedName>
    <definedName name="_317.">'תקבולים מפורט'!$D$146</definedName>
    <definedName name="_318." localSheetId="0">'[2]תקבולים מפורט'!#REF!</definedName>
    <definedName name="_318." localSheetId="15">'תקבולים מפורט'!#REF!</definedName>
    <definedName name="_318.">'תקבולים מפורט'!#REF!</definedName>
    <definedName name="_32." localSheetId="0">'[1]תקבולים מפורט'!$F$141</definedName>
    <definedName name="_32.">'תקבולים מפורט'!$D$179</definedName>
    <definedName name="_323.">'תקבולים מפורט'!$D$180</definedName>
    <definedName name="_324." localSheetId="0">'[1]תקבולים מפורט'!#REF!</definedName>
    <definedName name="_324." localSheetId="15">'תקבולים מפורט'!#REF!</definedName>
    <definedName name="_324." localSheetId="10">'תקבולים מפורט'!#REF!</definedName>
    <definedName name="_324.">'תקבולים מפורט'!#REF!</definedName>
    <definedName name="_325.">'תקבולים מפורט'!$D$188</definedName>
    <definedName name="_326.">'תקבולים מפורט'!$D$190</definedName>
    <definedName name="_327." localSheetId="0">'[1]תקבולים מפורט'!#REF!</definedName>
    <definedName name="_327." localSheetId="15">'תקבולים מפורט'!#REF!</definedName>
    <definedName name="_327." localSheetId="10">'תקבולים מפורט'!#REF!</definedName>
    <definedName name="_327.">'תקבולים מפורט'!#REF!</definedName>
    <definedName name="_328." localSheetId="0">'[2]תקבולים מפורט'!#REF!</definedName>
    <definedName name="_328." localSheetId="15">'תקבולים מפורט'!#REF!</definedName>
    <definedName name="_328.">'תקבולים מפורט'!#REF!</definedName>
    <definedName name="_329.">'תקבולים מפורט'!$D$203</definedName>
    <definedName name="_33." localSheetId="0">'[1]תקבולים מפורט'!#REF!</definedName>
    <definedName name="_33." localSheetId="15">'תקבולים מפורט'!#REF!</definedName>
    <definedName name="_33." localSheetId="10">'תקבולים מפורט'!#REF!</definedName>
    <definedName name="_33.">'תקבולים מפורט'!#REF!</definedName>
    <definedName name="_34." localSheetId="0">'[1]תקבולים מפורט'!$F$181</definedName>
    <definedName name="_34.">'תקבולים מפורט'!$D$221</definedName>
    <definedName name="_341.">'תקבולים מפורט'!$D$222</definedName>
    <definedName name="_342.">'תקבולים מפורט'!$D$229</definedName>
    <definedName name="_343.">'תקבולים מפורט'!$D$245</definedName>
    <definedName name="_344.">'תקבולים מפורט'!$D$258</definedName>
    <definedName name="_345.">'תקבולים מפורט'!$D$275</definedName>
    <definedName name="_346.">'תקבולים מפורט'!$D$299</definedName>
    <definedName name="_347.">'תקבולים מפורט'!$D$324</definedName>
    <definedName name="_348.">'תקבולים מפורט'!$D$339</definedName>
    <definedName name="_349.">'תקבולים מפורט'!$D$345</definedName>
    <definedName name="_35." localSheetId="0">'[1]תקבולים מפורט'!#REF!</definedName>
    <definedName name="_35." localSheetId="15">'תקבולים מפורט'!#REF!</definedName>
    <definedName name="_35." localSheetId="10">'תקבולים מפורט'!#REF!</definedName>
    <definedName name="_35.">'תקבולים מפורט'!#REF!</definedName>
    <definedName name="_359." localSheetId="0">'[2]תקבולים מפורט'!#REF!</definedName>
    <definedName name="_359." localSheetId="15">'תקבולים מפורט'!#REF!</definedName>
    <definedName name="_359.">'תקבולים מפורט'!#REF!</definedName>
    <definedName name="_36." localSheetId="13">'תקבולים מפורט'!$D$350</definedName>
    <definedName name="_361.">'תקבולים מפורט'!$D$351</definedName>
    <definedName name="_369.">'תקבולים מפורט'!$D$354</definedName>
    <definedName name="_37.">'תקבולים מפורט'!$D$358</definedName>
    <definedName name="_379.">'תקבולים מפורט'!$D$358</definedName>
    <definedName name="_4." localSheetId="0">'[1]תקבולים מפורט'!$F$258</definedName>
    <definedName name="_4.">'תקבולים מפורט'!$D$364</definedName>
    <definedName name="_41." localSheetId="0">'[1]תקבולים מפורט'!$F$259</definedName>
    <definedName name="_41.">'תקבולים מפורט'!$D$365</definedName>
    <definedName name="_43." localSheetId="0">'[1]תקבולים מפורט'!$F$263</definedName>
    <definedName name="_43.">'תקבולים מפורט'!$D$370</definedName>
    <definedName name="_44." localSheetId="0">'[1]תקבולים מפורט'!$F$268</definedName>
    <definedName name="_44.">'תקבולים מפורט'!$D$376</definedName>
    <definedName name="_47." localSheetId="0">'[1]תקבולים מפורט'!$F$274</definedName>
    <definedName name="_47.">'תקבולים מפורט'!$D$382</definedName>
    <definedName name="_5." localSheetId="0">'[1]תקבולים מפורט'!$F$281</definedName>
    <definedName name="_5.">'תקבולים מפורט'!$D$387</definedName>
    <definedName name="_6." localSheetId="0">'[1]תשלומים מפורט'!$F$3</definedName>
    <definedName name="_6.">'תשלומים מפורט'!$D$3</definedName>
    <definedName name="_61." localSheetId="0">'[1]תשלומים מפורט'!$F$4</definedName>
    <definedName name="_61.">'תשלומים מפורט'!$D$4</definedName>
    <definedName name="_6111.">'תשלומים מפורט'!$D$5</definedName>
    <definedName name="_6112.">'תשלומים מפורט'!$D$12</definedName>
    <definedName name="_6113.">'תשלומים מפורט'!$D$30</definedName>
    <definedName name="_612.">'תשלומים מפורט'!$D$75</definedName>
    <definedName name="_6121.">'תשלומים מפורט'!$D$83</definedName>
    <definedName name="_613.">'תשלומים מפורט'!$D$89</definedName>
    <definedName name="_614.">'תשלומים מפורט'!$D$101</definedName>
    <definedName name="_615.">'תשלומים מפורט'!$D$114</definedName>
    <definedName name="_616.">'תשלומים מפורט'!$D$136</definedName>
    <definedName name="_617.">'תשלומים מפורט'!$D$151</definedName>
    <definedName name="_619." localSheetId="0">'[1]תשלומים מפורט'!#REF!</definedName>
    <definedName name="_619." localSheetId="15">'תשלומים מפורט'!#REF!</definedName>
    <definedName name="_619.">'תשלומים מפורט'!#REF!</definedName>
    <definedName name="_62." localSheetId="0">'[1]תשלומים מפורט'!$F$134</definedName>
    <definedName name="_62.">'תשלומים מפורט'!$D$170</definedName>
    <definedName name="_621.">'תשלומים מפורט'!$D$171</definedName>
    <definedName name="_623.">'תשלומים מפורט'!$D$187</definedName>
    <definedName name="_63." localSheetId="0">'[1]תשלומים מפורט'!$F$181</definedName>
    <definedName name="_63.">'תשלומים מפורט'!$D$212</definedName>
    <definedName name="_631.">'תשלומים מפורט'!$D$213</definedName>
    <definedName name="_632.">'תשלומים מפורט'!$D$216</definedName>
    <definedName name="_64." localSheetId="0">'[1]תשלומים מפורט'!$F$191</definedName>
    <definedName name="_64.">'תשלומים מפורט'!$D$222</definedName>
    <definedName name="_6481.">'תשלומים מפורט'!$D$223</definedName>
    <definedName name="_6482.">'תשלומים מפורט'!#REF!</definedName>
    <definedName name="_7." localSheetId="0">'[1]תשלומים מפורט'!$F$219</definedName>
    <definedName name="_7.">'תשלומים מפורט'!$D$235</definedName>
    <definedName name="_71." localSheetId="0">'[1]תשלומים מפורט'!$F$220</definedName>
    <definedName name="_71.">'תשלומים מפורט'!$D$236</definedName>
    <definedName name="_711.">'תשלומים מפורט'!$D$249</definedName>
    <definedName name="_712.">'תשלומים מפורט'!$D$260</definedName>
    <definedName name="_713.">'תשלומים מפורט'!$D$278</definedName>
    <definedName name="_714.">'תשלומים מפורט'!$D$285</definedName>
    <definedName name="_715.">'תשלומים מפורט'!$D$299</definedName>
    <definedName name="_72." localSheetId="0">'[1]תשלומים מפורט'!$F$275</definedName>
    <definedName name="_72.">'תשלומים מפורט'!$D$304</definedName>
    <definedName name="_721.">'תשלומים מפורט'!$D$305</definedName>
    <definedName name="_7221.">'תשלומים מפורט'!$D$321</definedName>
    <definedName name="_7227.">'תשלומים מפורט'!$D$329</definedName>
    <definedName name="_7228.">'תשלומים מפורט'!#REF!</definedName>
    <definedName name="_723.">'תשלומים מפורט'!$D$338</definedName>
    <definedName name="_724.">'תשלומים מפורט'!#REF!</definedName>
    <definedName name="_726.">'תשלומים מפורט'!#REF!</definedName>
    <definedName name="_73." localSheetId="0">'[1]תשלומים מפורט'!$F$330</definedName>
    <definedName name="_73.">'תשלומים מפורט'!$D$361</definedName>
    <definedName name="_731.">'תשלומים מפורט'!$D$362</definedName>
    <definedName name="_732.">'תשלומים מפורט'!$D$376</definedName>
    <definedName name="_7331.">'תשלומים מפורט'!$D$389</definedName>
    <definedName name="_7332.">'תשלומים מפורט'!$D$392</definedName>
    <definedName name="_734.">'תשלומים מפורט'!$D$397</definedName>
    <definedName name="_735.">'תשלומים מפורט'!#REF!</definedName>
    <definedName name="_74." localSheetId="0">'[1]תשלומים מפורט'!$F$369</definedName>
    <definedName name="_74.">'תשלומים מפורט'!$D$401</definedName>
    <definedName name="_742.">'תשלומים מפורט'!$D$402</definedName>
    <definedName name="_743.">'תשלומים מפורט'!$D$412</definedName>
    <definedName name="_744.">'תשלומים מפורט'!$D$420</definedName>
    <definedName name="_745.">'תשלומים מפורט'!$D$429</definedName>
    <definedName name="_746.">'תשלומים מפורט'!$D$434</definedName>
    <definedName name="_7461.">'תשלומים מפורט'!$D$451</definedName>
    <definedName name="_7472.">'תשלומים מפורט'!$D$473</definedName>
    <definedName name="_75." localSheetId="0">'[1]תשלומים מפורט'!$F$457</definedName>
    <definedName name="_75.">'תשלומים מפורט'!$D$494</definedName>
    <definedName name="_751.">'תשלומים מפורט'!$D$495</definedName>
    <definedName name="_752.">'תשלומים מפורט'!$D$503</definedName>
    <definedName name="_753.">'תשלומים מפורט'!$D$507</definedName>
    <definedName name="_754.">'תשלומים מפורט'!$D$512</definedName>
    <definedName name="_76." localSheetId="0">'[1]תשלומים מפורט'!$F$479</definedName>
    <definedName name="_76.">'תשלומים מפורט'!$D$517</definedName>
    <definedName name="_761.">'תשלומים מפורט'!$D$518</definedName>
    <definedName name="_7621.">'תשלומים מפורט'!$D$528</definedName>
    <definedName name="_764.">'תשלומים מפורט'!$D$531</definedName>
    <definedName name="_765.">'תשלומים מפורט'!$D$541</definedName>
    <definedName name="_766.">'תשלומים מפורט'!$D$549</definedName>
    <definedName name="_767.">'תשלומים מפורט'!$D$556</definedName>
    <definedName name="_769" localSheetId="0">'[1]תשלומים מפורט'!#REF!</definedName>
    <definedName name="_769" localSheetId="15">'תשלומים מפורט'!#REF!</definedName>
    <definedName name="_769" localSheetId="10">'תשלומים מפורט'!#REF!</definedName>
    <definedName name="_769">'תשלומים מפורט'!#REF!</definedName>
    <definedName name="_769." localSheetId="0">'[1]תשלומים מפורט'!#REF!</definedName>
    <definedName name="_769." localSheetId="15">'תשלומים מפורט'!#REF!</definedName>
    <definedName name="_769." localSheetId="10">'תשלומים מפורט'!#REF!</definedName>
    <definedName name="_769.">'תשלומים מפורט'!#REF!</definedName>
    <definedName name="_7691.">'תשלומים מפורט'!$D$562</definedName>
    <definedName name="_7692.">'תשלומים מפורט'!$D$568</definedName>
    <definedName name="_77.">'תשלומים מפורט'!#REF!</definedName>
    <definedName name="_771.">'תשלומים מפורט'!#REF!</definedName>
    <definedName name="_78." localSheetId="0">'[1]תשלומים מפורט'!$F$547</definedName>
    <definedName name="_78.">'תשלומים מפורט'!$D$584</definedName>
    <definedName name="_781.">'תשלומים מפורט'!$D$585</definedName>
    <definedName name="_782.">'תשלומים מפורט'!$D$597</definedName>
    <definedName name="_79." localSheetId="0">'[1]תשלומים מפורט'!$F$568</definedName>
    <definedName name="_79.">'תשלומים מפורט'!$D$602</definedName>
    <definedName name="_8." localSheetId="0">'[1]תשלומים מפורט'!$F$572</definedName>
    <definedName name="_8.">'תשלומים מפורט'!$D$606</definedName>
    <definedName name="_81." localSheetId="0">'[1]תשלומים מפורט'!$F$573</definedName>
    <definedName name="_81.">'תשלומים מפורט'!$D$607</definedName>
    <definedName name="_811.">'תשלומים מפורט'!$D$608</definedName>
    <definedName name="_8119.">'תשלומים מפורט'!$D$636</definedName>
    <definedName name="_812.">'תשלומים מפורט'!$D$640</definedName>
    <definedName name="_8121." localSheetId="15">'תשלומים מפורט'!#REF!</definedName>
    <definedName name="_8121.">'תשלומים מפורט'!#REF!</definedName>
    <definedName name="_8132.">'תשלומים מפורט'!$D$666</definedName>
    <definedName name="_81321.">'תשלומים מפורט'!$B$687</definedName>
    <definedName name="_81322.">'תשלומים מפורט'!$D$692</definedName>
    <definedName name="_8133.">'תשלומים מפורט'!$D$696</definedName>
    <definedName name="_8136.">'תשלומים מפורט'!$D$719</definedName>
    <definedName name="_813601.">'תשלומים מפורט'!$A$741:$B$741</definedName>
    <definedName name="_8138.">'תשלומים מפורט'!$D$746</definedName>
    <definedName name="_814.">'תשלומים מפורט'!$D$758</definedName>
    <definedName name="_8141.">'תשלומים מפורט'!$D$794</definedName>
    <definedName name="_8152.">'תשלומים מפורט'!$D$801</definedName>
    <definedName name="_81521.">'תשלומים מפורט'!$B$826</definedName>
    <definedName name="_8155." localSheetId="0">'[1]תשלומים מפורט'!#REF!</definedName>
    <definedName name="_8155." localSheetId="15">'תשלומים מפורט'!#REF!</definedName>
    <definedName name="_8155." localSheetId="10">'תשלומים מפורט'!#REF!</definedName>
    <definedName name="_8155.">'תשלומים מפורט'!#REF!</definedName>
    <definedName name="_8158." localSheetId="0">'[1]תשלומים מפורט'!#REF!</definedName>
    <definedName name="_8158." localSheetId="15">'תשלומים מפורט'!#REF!</definedName>
    <definedName name="_8158." localSheetId="10">'תשלומים מפורט'!#REF!</definedName>
    <definedName name="_8158.">'תשלומים מפורט'!#REF!</definedName>
    <definedName name="_8159.">'תשלומים מפורט'!$D$834</definedName>
    <definedName name="_8168.">'תשלומים מפורט'!$D$849</definedName>
    <definedName name="_8171.">'תשלומים מפורט'!$D$855</definedName>
    <definedName name="_8172.">'תשלומים מפורט'!$D$864</definedName>
    <definedName name="_81721.">'תשלומים מפורט'!$D$874</definedName>
    <definedName name="_8173.">'תשלומים מפורט'!$D$897</definedName>
    <definedName name="_8174." localSheetId="0">'[1]תשלומים מפורט'!#REF!</definedName>
    <definedName name="_8174." localSheetId="15">'תשלומים מפורט'!#REF!</definedName>
    <definedName name="_8174." localSheetId="10">'תשלומים מפורט'!#REF!</definedName>
    <definedName name="_8174.">'תשלומים מפורט'!#REF!</definedName>
    <definedName name="_81741.">'תשלומים מפורט'!$D$915</definedName>
    <definedName name="_8175.">'תשלומים מפורט'!$D$918</definedName>
    <definedName name="_8176." localSheetId="0">'[1]תשלומים מפורט'!#REF!</definedName>
    <definedName name="_8176." localSheetId="15">'תשלומים מפורט'!#REF!</definedName>
    <definedName name="_8176.">'תשלומים מפורט'!#REF!</definedName>
    <definedName name="_8177.">'תשלומים מפורט'!$D$921</definedName>
    <definedName name="_8178.">'תשלומים מפורט'!$D$925</definedName>
    <definedName name="_8179.">'תשלומים מפורט'!$D$933</definedName>
    <definedName name="_81791.">'תשלומים מפורט'!$D$951</definedName>
    <definedName name="_81792.">'תשלומים מפורט'!$D$955</definedName>
    <definedName name="_81793.">'תשלומים מפורט'!$D$967</definedName>
    <definedName name="_81795.">'תשלומים מפורט'!$D$973</definedName>
    <definedName name="_81796.">'תשלומים מפורט'!$D$976</definedName>
    <definedName name="_81797.">'תשלומים מפורט'!$D$1001</definedName>
    <definedName name="_818.">'תשלומים מפורט'!$D$1009</definedName>
    <definedName name="_82." localSheetId="0">'[1]תשלומים מפורט'!$F$917</definedName>
    <definedName name="_82.">'תשלומים מפורט'!$D$1028</definedName>
    <definedName name="_821.">'תשלומים מפורט'!$D$1029</definedName>
    <definedName name="_822.">'תשלומים מפורט'!$D$1039</definedName>
    <definedName name="_8221.">'תשלומים מפורט'!#REF!</definedName>
    <definedName name="_823.">'תשלומים מפורט'!$D$1066</definedName>
    <definedName name="_8231.">'תשלומים מפורט'!$D$1087</definedName>
    <definedName name="_8232.">'תשלומים מפורט'!$D$1090</definedName>
    <definedName name="_8233.">'תשלומים מפורט'!$D$1094</definedName>
    <definedName name="_8234.">'תשלומים מפורט'!$D$1097</definedName>
    <definedName name="_8241.">'תשלומים מפורט'!$D$1101</definedName>
    <definedName name="_8242.">'תשלומים מפורט'!$D$1114</definedName>
    <definedName name="_8243.">'תשלומים מפורט'!$D$1120</definedName>
    <definedName name="_82451.">'תשלומים מפורט'!$D$1124</definedName>
    <definedName name="_82453.">'תשלומים מפורט'!$D$1131</definedName>
    <definedName name="_82454." localSheetId="0">'[1]תשלומים מפורט'!#REF!</definedName>
    <definedName name="_82454." localSheetId="15">'תשלומים מפורט'!#REF!</definedName>
    <definedName name="_82454." localSheetId="10">'תשלומים מפורט'!#REF!</definedName>
    <definedName name="_82454.">'תשלומים מפורט'!#REF!</definedName>
    <definedName name="_82455." localSheetId="0">'[1]תשלומים מפורט'!#REF!</definedName>
    <definedName name="_82455." localSheetId="15">'תשלומים מפורט'!#REF!</definedName>
    <definedName name="_82455." localSheetId="10">'תשלומים מפורט'!#REF!</definedName>
    <definedName name="_82455.">'תשלומים מפורט'!#REF!</definedName>
    <definedName name="_82456." localSheetId="0">'[1]תשלומים מפורט'!#REF!</definedName>
    <definedName name="_82456." localSheetId="15">'תשלומים מפורט'!#REF!</definedName>
    <definedName name="_82456." localSheetId="10">'תשלומים מפורט'!#REF!</definedName>
    <definedName name="_82456.">'תשלומים מפורט'!#REF!</definedName>
    <definedName name="_82457.">'תשלומים מפורט'!$D$1140</definedName>
    <definedName name="_82458." localSheetId="0">'[1]תשלומים מפורט'!#REF!</definedName>
    <definedName name="_82458." localSheetId="15">'תשלומים מפורט'!#REF!</definedName>
    <definedName name="_82458." localSheetId="10">'תשלומים מפורט'!#REF!</definedName>
    <definedName name="_82458.">'תשלומים מפורט'!#REF!</definedName>
    <definedName name="_8251.">'תשלומים מפורט'!$D$1145</definedName>
    <definedName name="_8252." localSheetId="0">'[2]תשלומים מפורט'!#REF!</definedName>
    <definedName name="_8252." localSheetId="15">'תשלומים מפורט'!#REF!</definedName>
    <definedName name="_8252.">'תשלומים מפורט'!#REF!</definedName>
    <definedName name="_8254.">'תשלומים מפורט'!$D$1153</definedName>
    <definedName name="_8261." localSheetId="0">'[1]תשלומים מפורט'!#REF!</definedName>
    <definedName name="_8261." localSheetId="15">'תשלומים מפורט'!#REF!</definedName>
    <definedName name="_8261.">'תשלומים מפורט'!#REF!</definedName>
    <definedName name="_82611." localSheetId="0">'[2]תשלומים מפורט'!#REF!</definedName>
    <definedName name="_82611." localSheetId="15">'תשלומים מפורט'!#REF!</definedName>
    <definedName name="_82611.">'תשלומים מפורט'!#REF!</definedName>
    <definedName name="_8262.">'תשלומים מפורט'!$D$1160</definedName>
    <definedName name="_82621.">'תשלומים מפורט'!$D$1165</definedName>
    <definedName name="_82625." localSheetId="0">'[1]תשלומים מפורט'!#REF!</definedName>
    <definedName name="_82625." localSheetId="15">'תשלומים מפורט'!#REF!</definedName>
    <definedName name="_82625." localSheetId="10">'תשלומים מפורט'!#REF!</definedName>
    <definedName name="_82625.">'תשלומים מפורט'!#REF!</definedName>
    <definedName name="_8264.">'תשלומים מפורט'!$D$1175</definedName>
    <definedName name="_82640.">'תשלומים מפורט'!$D$1175</definedName>
    <definedName name="_82641.">'תשלומים מפורט'!$D$1191</definedName>
    <definedName name="_82642.">'תשלומים מפורט'!#REF!</definedName>
    <definedName name="_82643." localSheetId="0">'[1]תשלומים מפורט'!#REF!</definedName>
    <definedName name="_82643." localSheetId="15">'תשלומים מפורט'!#REF!</definedName>
    <definedName name="_82643.">'תשלומים מפורט'!#REF!</definedName>
    <definedName name="_82644." localSheetId="0">'[1]תשלומים מפורט'!#REF!</definedName>
    <definedName name="_82644." localSheetId="15">'תשלומים מפורט'!#REF!</definedName>
    <definedName name="_82644.">'תשלומים מפורט'!#REF!</definedName>
    <definedName name="_827.">'תשלומים מפורט'!$D$1197</definedName>
    <definedName name="_8281.">'תשלומים מפורט'!$D$1205</definedName>
    <definedName name="_8282.">'תשלומים מפורט'!#REF!</definedName>
    <definedName name="_8283." localSheetId="0">'[1]תשלומים מפורט'!#REF!</definedName>
    <definedName name="_8283." localSheetId="15">'תשלומים מפורט'!#REF!</definedName>
    <definedName name="_8283." localSheetId="10">'תשלומים מפורט'!#REF!</definedName>
    <definedName name="_8283.">'תשלומים מפורט'!#REF!</definedName>
    <definedName name="_82831." localSheetId="0">'[1]תשלומים מפורט'!#REF!</definedName>
    <definedName name="_82831." localSheetId="15">'תשלומים מפורט'!#REF!</definedName>
    <definedName name="_82831.">'תשלומים מפורט'!#REF!</definedName>
    <definedName name="_8284." localSheetId="0">'[1]תשלומים מפורט'!#REF!</definedName>
    <definedName name="_8284." localSheetId="15">'תשלומים מפורט'!#REF!</definedName>
    <definedName name="_8284." localSheetId="10">'תשלומים מפורט'!#REF!</definedName>
    <definedName name="_8284.">'תשלומים מפורט'!#REF!</definedName>
    <definedName name="_8285.">'תשלומים מפורט'!$D$1001</definedName>
    <definedName name="_8287." localSheetId="0">'[1]תשלומים מפורט'!#REF!</definedName>
    <definedName name="_8287." localSheetId="15">'תשלומים מפורט'!#REF!</definedName>
    <definedName name="_8287." localSheetId="10">'תשלומים מפורט'!#REF!</definedName>
    <definedName name="_8287.">'תשלומים מפורט'!#REF!</definedName>
    <definedName name="_8289.">'תשלומים מפורט'!$D$1224</definedName>
    <definedName name="_8291.">'תשלומים מפורט'!$D$1233</definedName>
    <definedName name="_8292.">'תשלומים מפורט'!$D$1255</definedName>
    <definedName name="_82921.">'תשלומים מפורט'!$D$1268</definedName>
    <definedName name="_82922.">'תשלומים מפורט'!$D$1281</definedName>
    <definedName name="_82923.">'תשלומים מפורט'!$D$1287</definedName>
    <definedName name="_82924.">'תשלומים מפורט'!$D$1292</definedName>
    <definedName name="_82925.">'תשלומים מפורט'!$D$1318</definedName>
    <definedName name="_82929.">'תשלומים מפורט'!$D$1326</definedName>
    <definedName name="_82951.">'תשלומים מפורט'!#REF!</definedName>
    <definedName name="_82952." localSheetId="0">'[1]תשלומים מפורט'!#REF!</definedName>
    <definedName name="_82952." localSheetId="10">'תשלומים מפורט'!#REF!</definedName>
    <definedName name="_82952.">'תשלומים מפורט'!$D$1338</definedName>
    <definedName name="_82953.">'תשלומים מפורט'!$D$1341</definedName>
    <definedName name="_8299.">'תשלומים מפורט'!$D$1346</definedName>
    <definedName name="_82991.">'תשלומים מפורט'!$D$1350</definedName>
    <definedName name="_83." localSheetId="0">'[1]תשלומים מפורט'!$F$1234</definedName>
    <definedName name="_83.">'תשלומים מפורט'!$D$1366</definedName>
    <definedName name="_831.">'תשלומים מפורט'!$D$1367</definedName>
    <definedName name="_8321." localSheetId="0">'[1]תשלומים מפורט'!#REF!</definedName>
    <definedName name="_8321." localSheetId="15">'תשלומים מפורט'!#REF!</definedName>
    <definedName name="_8321." localSheetId="10">'תשלומים מפורט'!#REF!</definedName>
    <definedName name="_8321.">'תשלומים מפורט'!#REF!</definedName>
    <definedName name="_8322.">'תשלומים מפורט'!$D$1377</definedName>
    <definedName name="_8324." localSheetId="0">'[1]תשלומים מפורט'!#REF!</definedName>
    <definedName name="_8324." localSheetId="15">'תשלומים מפורט'!#REF!</definedName>
    <definedName name="_8324." localSheetId="10">'תשלומים מפורט'!#REF!</definedName>
    <definedName name="_8324.">'תשלומים מפורט'!#REF!</definedName>
    <definedName name="_8325.">'תשלומים מפורט'!$D$1383</definedName>
    <definedName name="_836.">'תשלומים מפורט'!$D$1389</definedName>
    <definedName name="_84." localSheetId="0">'[1]תשלומים מפורט'!$F$1265</definedName>
    <definedName name="_84.">'תשלומים מפורט'!$D$1393</definedName>
    <definedName name="_841.">'תשלומים מפורט'!$D$1394</definedName>
    <definedName name="_842.">'תשלומים מפורט'!$D$1420</definedName>
    <definedName name="_843.">'תשלומים מפורט'!$D$1442</definedName>
    <definedName name="_844.">'תשלומים מפורט'!$D$1461</definedName>
    <definedName name="_845.">'תשלומים מפורט'!$D$1483</definedName>
    <definedName name="_846.">'תשלומים מפורט'!$D$1501</definedName>
    <definedName name="_8473." localSheetId="0">'[1]תשלומים מפורט'!#REF!</definedName>
    <definedName name="_8473." localSheetId="15">'תשלומים מפורט'!#REF!</definedName>
    <definedName name="_8473." localSheetId="10">'תשלומים מפורט'!#REF!</definedName>
    <definedName name="_8473.">'תשלומים מפורט'!#REF!</definedName>
    <definedName name="_8474.">'תשלומים מפורט'!$D$1525</definedName>
    <definedName name="_8475." localSheetId="15">'תשלומים מפורט'!#REF!</definedName>
    <definedName name="_8475.">'תשלומים מפורט'!#REF!</definedName>
    <definedName name="_848.">'תשלומים מפורט'!$D$1562</definedName>
    <definedName name="_8482." localSheetId="15">'תשלומים מפורט'!#REF!</definedName>
    <definedName name="_8482.">'תשלומים מפורט'!#REF!</definedName>
    <definedName name="_84829.">'תשלומים מפורט'!$D$1592</definedName>
    <definedName name="_8483." localSheetId="15">'תשלומים מפורט'!#REF!</definedName>
    <definedName name="_8483.">'תשלומים מפורט'!#REF!</definedName>
    <definedName name="_8484." localSheetId="15">'תשלומים מפורט'!#REF!</definedName>
    <definedName name="_8484.">'תשלומים מפורט'!#REF!</definedName>
    <definedName name="_8487." localSheetId="15">'תשלומים מפורט'!#REF!</definedName>
    <definedName name="_8487.">'תשלומים מפורט'!#REF!</definedName>
    <definedName name="_849.">'תשלומים מפורט'!$D$1597</definedName>
    <definedName name="_85." localSheetId="0">'[1]תשלומים מפורט'!$F$1412</definedName>
    <definedName name="_85.">'תשלומים מפורט'!$D$1601</definedName>
    <definedName name="_851.">'תשלומים מפורט'!$D$1602</definedName>
    <definedName name="_856.">'תשלומים מפורט'!$D$1605</definedName>
    <definedName name="_859." localSheetId="0">'[2]תשלומים מפורט'!#REF!</definedName>
    <definedName name="_859." localSheetId="15">'תשלומים מפורט'!#REF!</definedName>
    <definedName name="_859.">'תשלומים מפורט'!#REF!</definedName>
    <definedName name="_86." localSheetId="0">'[1]תשלומים מפורט'!$F$1428</definedName>
    <definedName name="_86.">'תשלומים מפורט'!$D$1614</definedName>
    <definedName name="_861.">'תשלומים מפורט'!$D$1615</definedName>
    <definedName name="_869.">'תשלומים מפורט'!$D$1619</definedName>
    <definedName name="_87." localSheetId="0">'[1]תשלומים מפורט'!$F$1443</definedName>
    <definedName name="_87.">'תשלומים מפורט'!$D$1628</definedName>
    <definedName name="_879.">'תשלומים מפורט'!$D$1628</definedName>
    <definedName name="_9." localSheetId="0">'[1]תשלומים מפורט'!$F$1458</definedName>
    <definedName name="_9.">'תשלומים מפורט'!$D$1644</definedName>
    <definedName name="_91." localSheetId="0">'[1]תשלומים מפורט'!$F$1459</definedName>
    <definedName name="_91.">'תשלומים מפורט'!$D$1645</definedName>
    <definedName name="_9131">'תשלומים מפורט'!$H$604</definedName>
    <definedName name="_9131." localSheetId="0">'[1]תשלומים מפורט'!#REF!</definedName>
    <definedName name="_9131." localSheetId="15">'תשלומים מפורט'!#REF!</definedName>
    <definedName name="_9131.">'תשלומים מפורט'!#REF!</definedName>
    <definedName name="_9132.">'תשלומים מפורט'!$D$1646</definedName>
    <definedName name="_93">'תשלומים מפורט'!$D$1650</definedName>
    <definedName name="_93." localSheetId="13">'תשלומים מפורט'!$D$1650</definedName>
    <definedName name="_933.">'תשלומים מפורט'!$D$1651</definedName>
    <definedName name="_9341." localSheetId="0">'[1]תשלומים מפורט'!#REF!</definedName>
    <definedName name="_9341." localSheetId="15">'תשלומים מפורט'!#REF!</definedName>
    <definedName name="_9341." localSheetId="10">'תשלומים מפורט'!#REF!</definedName>
    <definedName name="_9341.">'תשלומים מפורט'!#REF!</definedName>
    <definedName name="_9342." localSheetId="0">'[1]תשלומים מפורט'!#REF!</definedName>
    <definedName name="_9342." localSheetId="15">'תשלומים מפורט'!#REF!</definedName>
    <definedName name="_9342." localSheetId="10">'תשלומים מפורט'!#REF!</definedName>
    <definedName name="_9342.">'תשלומים מפורט'!#REF!</definedName>
    <definedName name="_9381.">'תשלומים מפורט'!$D$1665</definedName>
    <definedName name="_9382.">'תשלומים מפורט'!#REF!</definedName>
    <definedName name="_9383.">'תשלומים מפורט'!$D$1687</definedName>
    <definedName name="_9384.">'תשלומים מפורט'!$D$1694</definedName>
    <definedName name="_94." localSheetId="0">'[1]תשלומים מפורט'!$F$1531</definedName>
    <definedName name="_94.">'תשלומים מפורט'!$D$1716</definedName>
    <definedName name="_943.">'תשלומים מפורט'!$D$1723</definedName>
    <definedName name="_97." localSheetId="0">'[1]תשלומים מפורט'!$F$1545</definedName>
    <definedName name="_97.">'תשלומים מפורט'!$D$1737</definedName>
    <definedName name="_971.">'תשלומים מפורט'!#REF!</definedName>
    <definedName name="_972.">'תשלומים מפורט'!#REF!</definedName>
    <definedName name="_973.">'תשלומים מפורט'!$D$1738</definedName>
    <definedName name="_99.">'תשלומים מפורט'!$D$1774</definedName>
    <definedName name="_991." localSheetId="0">'[1]תשלומים מפורט'!#REF!</definedName>
    <definedName name="_991." localSheetId="15">'תשלומים מפורט'!#REF!</definedName>
    <definedName name="_991." localSheetId="10">'תשלומים מפורט'!#REF!</definedName>
    <definedName name="_991.">'תשלומים מפורט'!#REF!</definedName>
    <definedName name="_993.">'תשלומים מפורט'!$D$1747</definedName>
    <definedName name="_994.">'תשלומים מפורט'!$D$1751</definedName>
    <definedName name="_995.">'תשלומים מפורט'!$D$1764</definedName>
    <definedName name="_996.">'תשלומים מפורט'!#REF!</definedName>
    <definedName name="_9972.">'תשלומים מפורט'!$D$1767</definedName>
    <definedName name="_xlnm._FilterDatabase" localSheetId="15" hidden="1">'נספח כח-אדם'!$A$2:$O$256</definedName>
    <definedName name="_xlnm._FilterDatabase" localSheetId="9" hidden="1">'תמיכות והקצבות'!$A$4:$H$121</definedName>
    <definedName name="_xlnm._FilterDatabase" localSheetId="12" hidden="1">'תקבולים מפורט'!$A$2:$I$402</definedName>
    <definedName name="_xlnm._FilterDatabase" localSheetId="13" hidden="1">'תשלומים מפורט'!$A$2:$Q$1776</definedName>
    <definedName name="_xlnm.Criteria" localSheetId="12">'תקבולים מפורט'!#REF!</definedName>
    <definedName name="_xlnm.Criteria" localSheetId="13">'תשלומים מפורט'!#REF!</definedName>
    <definedName name="data">'תשלומים מפורט'!$A$2:$H$1776</definedName>
    <definedName name="_xlnm.Extract" localSheetId="12">'תקבולים מפורט'!#REF!</definedName>
    <definedName name="_xlnm.Extract" localSheetId="13">'תשלומים מפורט'!#REF!</definedName>
    <definedName name="_xlnm.Print_Area" localSheetId="3">' הסבר לתקבולים'!$B$1:$D$43</definedName>
    <definedName name="_xlnm.Print_Area" localSheetId="0">'דף שער'!$A$1:$E$30</definedName>
    <definedName name="_xlnm.Print_Area" localSheetId="4">'הסבר לתשלומים'!$A$1:$B$33</definedName>
    <definedName name="_xlnm.Print_Area" localSheetId="5">יחידתי!$A$4:$K$57</definedName>
    <definedName name="_xlnm.Print_Area" localSheetId="7">'יתר-ממשלה'!$A$1:$G$20</definedName>
    <definedName name="_xlnm.Print_Area" localSheetId="14">'מפתח אגפי'!$A$1:$E$53</definedName>
    <definedName name="_xlnm.Print_Area" localSheetId="15">'נספח כח-אדם'!$A$1:$O$257</definedName>
    <definedName name="_xlnm.Print_Area" localSheetId="2">סעיפים!$A$1:$L$99</definedName>
    <definedName name="_xlnm.Print_Area" localSheetId="6">עצמיות!$A$1:$G$55</definedName>
    <definedName name="_xlnm.Print_Area" localSheetId="8">פרקים!$A$1:$J$136</definedName>
    <definedName name="_xlnm.Print_Area" localSheetId="1">תוכן!$A$1:$D$69</definedName>
    <definedName name="_xlnm.Print_Area" localSheetId="9">'תמיכות והקצבות'!$A$1:$F$121</definedName>
    <definedName name="_xlnm.Print_Area" localSheetId="10">'תמצית תקציב הועדה המרחבית'!$B$1:$C$29</definedName>
    <definedName name="_xlnm.Print_Area" localSheetId="12">'תקבולים מפורט'!$A$1:$I$403</definedName>
    <definedName name="_xlnm.Print_Area" localSheetId="11">'תקן-משרות'!$B$3:$G$24</definedName>
    <definedName name="_xlnm.Print_Area" localSheetId="13">'תשלומים מפורט'!$A$1:$L$1777</definedName>
    <definedName name="_xlnm.Print_Titles" localSheetId="14">'מפתח אגפי'!$1:$2</definedName>
    <definedName name="_xlnm.Print_Titles" localSheetId="15">'נספח כח-אדם'!$1:$2</definedName>
    <definedName name="_xlnm.Print_Titles" localSheetId="6">עצמיות!$1:$5</definedName>
    <definedName name="_xlnm.Print_Titles" localSheetId="1">תוכן!$1:$3</definedName>
    <definedName name="_xlnm.Print_Titles" localSheetId="9">'תמיכות והקצבות'!$1:$4</definedName>
    <definedName name="_xlnm.Print_Titles" localSheetId="12">'תקבולים מפורט'!$1:$2</definedName>
    <definedName name="_xlnm.Print_Titles" localSheetId="13">'תשלומים מפורט'!$1:$2</definedName>
    <definedName name="מרכז_הספורט_החדש">'תשלומים מפורט'!$C$1338</definedName>
    <definedName name="שרותי_דת_שונים" localSheetId="0">'[2]תשלומים מפורט'!#REF!</definedName>
    <definedName name="שרותי_דת_שונים" localSheetId="15">'תשלומים מפורט'!#REF!</definedName>
    <definedName name="שרותי_דת_שונים">'תשלומים מפורט'!#REF!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6" l="1"/>
  <c r="B28" i="6" s="1"/>
  <c r="B1" i="3" l="1"/>
  <c r="D1" i="13"/>
  <c r="G3" i="13"/>
  <c r="G4" i="13"/>
  <c r="G5" i="13"/>
  <c r="B23" i="3"/>
  <c r="D4" i="3"/>
  <c r="D26" i="3" s="1"/>
  <c r="E4" i="3"/>
  <c r="E26" i="3" s="1"/>
  <c r="F4" i="3"/>
  <c r="F36" i="3" s="1"/>
  <c r="G4" i="3"/>
  <c r="F80" i="3" s="1"/>
  <c r="H4" i="3"/>
  <c r="H26" i="3" s="1"/>
  <c r="D5" i="3"/>
  <c r="E5" i="3"/>
  <c r="E37" i="3" s="1"/>
  <c r="F5" i="3"/>
  <c r="E81" i="3" s="1"/>
  <c r="G5" i="3"/>
  <c r="G37" i="3" s="1"/>
  <c r="H5" i="3"/>
  <c r="H27" i="3" s="1"/>
  <c r="J19" i="3"/>
  <c r="B32" i="3"/>
  <c r="C86" i="3" s="1"/>
  <c r="C82" i="3"/>
  <c r="C83" i="3"/>
  <c r="C84" i="3"/>
  <c r="C85" i="3"/>
  <c r="C93" i="3"/>
  <c r="C94" i="3"/>
  <c r="C95" i="3"/>
  <c r="B44" i="3"/>
  <c r="C75" i="3" s="1"/>
  <c r="E15" i="3" l="1"/>
  <c r="D91" i="3" s="1"/>
  <c r="E80" i="3"/>
  <c r="E36" i="3"/>
  <c r="D80" i="3"/>
  <c r="F26" i="3"/>
  <c r="D15" i="3"/>
  <c r="F81" i="3"/>
  <c r="G16" i="3"/>
  <c r="F92" i="3" s="1"/>
  <c r="D36" i="3"/>
  <c r="G27" i="3"/>
  <c r="F15" i="3"/>
  <c r="E91" i="3" s="1"/>
  <c r="H15" i="3"/>
  <c r="G91" i="3" s="1"/>
  <c r="G80" i="3"/>
  <c r="H36" i="3"/>
  <c r="E16" i="3"/>
  <c r="D92" i="3" s="1"/>
  <c r="E27" i="3"/>
  <c r="G26" i="3"/>
  <c r="G15" i="3"/>
  <c r="F91" i="3" s="1"/>
  <c r="G36" i="3"/>
  <c r="D16" i="3"/>
  <c r="D27" i="3"/>
  <c r="D37" i="3"/>
  <c r="D81" i="3"/>
  <c r="F16" i="3"/>
  <c r="E92" i="3" s="1"/>
  <c r="F27" i="3"/>
  <c r="F37" i="3"/>
  <c r="H16" i="3"/>
  <c r="G92" i="3" s="1"/>
  <c r="G81" i="3"/>
  <c r="H37" i="3"/>
  <c r="G23" i="6" l="1"/>
  <c r="F22" i="3"/>
  <c r="H22" i="3" l="1"/>
  <c r="G22" i="3"/>
  <c r="D22" i="3"/>
  <c r="E22" i="3"/>
</calcChain>
</file>

<file path=xl/sharedStrings.xml><?xml version="1.0" encoding="utf-8"?>
<sst xmlns="http://schemas.openxmlformats.org/spreadsheetml/2006/main" count="5826" uniqueCount="2326">
  <si>
    <t>סה"כ - מפעלים ונכסים:</t>
  </si>
  <si>
    <t>שרותי חברה, רווחה וקהילה:</t>
  </si>
  <si>
    <t>7621.</t>
  </si>
  <si>
    <t xml:space="preserve">הדבקת מודעות </t>
  </si>
  <si>
    <t>חומרי דישון והדברה</t>
  </si>
  <si>
    <t>רזרבת ר' האגף להוצאות ב"צ</t>
  </si>
  <si>
    <t>סה"כ - פיקוח על חוקי העזר:</t>
  </si>
  <si>
    <t>782.</t>
  </si>
  <si>
    <t>בית המשפט העירוני</t>
  </si>
  <si>
    <t>סה"כ -  בית המשפט העירוני:</t>
  </si>
  <si>
    <t>סה"כ  -פיקוח עירוני:</t>
  </si>
  <si>
    <t>שרותים ממלכתיים:</t>
  </si>
  <si>
    <t>חינוך:</t>
  </si>
  <si>
    <t>בריאות:</t>
  </si>
  <si>
    <t>נכסים צבוריים (כולל חופי רחצה)</t>
  </si>
  <si>
    <t>הוצאות לפעולות ושוטפות</t>
  </si>
  <si>
    <t>811.</t>
  </si>
  <si>
    <t>מינהל אגף החינוך</t>
  </si>
  <si>
    <t xml:space="preserve">אחזקת ציוד ומזגנים במוסדות חינוך </t>
  </si>
  <si>
    <t>818.</t>
  </si>
  <si>
    <t>82.</t>
  </si>
  <si>
    <t>821.</t>
  </si>
  <si>
    <t xml:space="preserve">פיצויים שונים, שיפוי על נזקים והשתתפות עצמית </t>
  </si>
  <si>
    <t xml:space="preserve">משכורות כוללות - מינהלה </t>
  </si>
  <si>
    <t xml:space="preserve">הוצאות להפעלת יוזמות ופרוייקטים פדגוגיים </t>
  </si>
  <si>
    <t>אולפנים וכיתות קלט</t>
  </si>
  <si>
    <t>הוצאות בגין חגיגת המימונה</t>
  </si>
  <si>
    <t>844.</t>
  </si>
  <si>
    <t>סה"כ - מים:</t>
  </si>
  <si>
    <t>93.</t>
  </si>
  <si>
    <t>תמיכה בתנועות נוער</t>
  </si>
  <si>
    <t xml:space="preserve">הוצאות מיכון  </t>
  </si>
  <si>
    <t>ל ת ש ל ו מ י ם</t>
  </si>
  <si>
    <t>הסעיף</t>
  </si>
  <si>
    <t>אגף</t>
  </si>
  <si>
    <t>ס</t>
  </si>
  <si>
    <t>ג</t>
  </si>
  <si>
    <t>הוצאות שוטפות - אילנות</t>
  </si>
  <si>
    <t>רווחה</t>
  </si>
  <si>
    <t>סה"כ תשלומים :</t>
  </si>
  <si>
    <t xml:space="preserve">הוצאות חשמל  </t>
  </si>
  <si>
    <t xml:space="preserve">נסיעות ומלגות עפ"י קריטריונים </t>
  </si>
  <si>
    <t>אגרת רשיונות לכלבים</t>
  </si>
  <si>
    <t>ארנונות:</t>
  </si>
  <si>
    <t>אגרות:</t>
  </si>
  <si>
    <t>שרותים מקומיים:</t>
  </si>
  <si>
    <t xml:space="preserve">הוצאות שתייה וכיבוד - כללי </t>
  </si>
  <si>
    <t xml:space="preserve">רזרבת רה"ע  </t>
  </si>
  <si>
    <t>82953.</t>
  </si>
  <si>
    <t>מועדון שחמט</t>
  </si>
  <si>
    <t>סה"כ - מועדון שחמט:</t>
  </si>
  <si>
    <t>869.</t>
  </si>
  <si>
    <t>843.</t>
  </si>
  <si>
    <t>התפלגות</t>
  </si>
  <si>
    <t>שכר + פעולות</t>
  </si>
  <si>
    <t>האגף / מהות</t>
  </si>
  <si>
    <t>שכר</t>
  </si>
  <si>
    <t>פעולות</t>
  </si>
  <si>
    <t>סה"כ</t>
  </si>
  <si>
    <t>ב- %</t>
  </si>
  <si>
    <t>גמיש</t>
  </si>
  <si>
    <t>קשיח</t>
  </si>
  <si>
    <t>מינהל כללי</t>
  </si>
  <si>
    <t>מינהל כספי</t>
  </si>
  <si>
    <t xml:space="preserve">יח' מטה למיחשוב </t>
  </si>
  <si>
    <t>עובדים מושאלים לתאגיד המים</t>
  </si>
  <si>
    <t>סה"כ  - שרותים לילד ולנוער:</t>
  </si>
  <si>
    <t>תמצית תקציב הועדה המרחבית:</t>
  </si>
  <si>
    <t>השתתפות באיגודי ערים:</t>
  </si>
  <si>
    <t>מינהל הרווחה</t>
  </si>
  <si>
    <t>משמר אזרחי</t>
  </si>
  <si>
    <t>רווחת הפרט והמשפחה</t>
  </si>
  <si>
    <t xml:space="preserve">השתתפות בפעולות הג"א ארצי </t>
  </si>
  <si>
    <t>חטיבות ביניים</t>
  </si>
  <si>
    <t>ריכוז הוצאות לשכר ופעולות  - בחתך אגפי</t>
  </si>
  <si>
    <t>השתתפות ברשויות ניקוז: ירקון ושרון</t>
  </si>
  <si>
    <t>איכות הסביבה:</t>
  </si>
  <si>
    <t>מים:</t>
  </si>
  <si>
    <t>רכישת ציוד יסודי לבתי"ס וגנ"י</t>
  </si>
  <si>
    <t xml:space="preserve">שרותי אחזקה חיצוניים לעבודות גינון בגנ"י ובבתי"ס שאינם בניהול עצמי </t>
  </si>
  <si>
    <t>פרעון מלוות לפיתוח אחר</t>
  </si>
  <si>
    <t>(סיוע לתלמידים נזקקים (ועדת הנחות כולל נסיעות</t>
  </si>
  <si>
    <t>הוצאות צריכת מים ואגרת ביוב</t>
  </si>
  <si>
    <t>מועדון גמלאים גיל הזהב</t>
  </si>
  <si>
    <t>מכון הטיהור</t>
  </si>
  <si>
    <t xml:space="preserve">השתתפות הורים במימון הסעים  </t>
  </si>
  <si>
    <t xml:space="preserve">אחזקת ציוד </t>
  </si>
  <si>
    <t>שרותים ממלכתיים</t>
  </si>
  <si>
    <t>31.</t>
  </si>
  <si>
    <t>312.</t>
  </si>
  <si>
    <t>חינוך קדם יסודי</t>
  </si>
  <si>
    <t>הוצאות לפעולות - ועדת נגישות</t>
  </si>
  <si>
    <t>סה"כ - מפת"ן "ארז":</t>
  </si>
  <si>
    <t>שכר פנימיות יום</t>
  </si>
  <si>
    <t>הפעלת פנימיות יום</t>
  </si>
  <si>
    <t>ציוד חירום לארועים</t>
  </si>
  <si>
    <t>הוצאות מיכון (בית משפט)</t>
  </si>
  <si>
    <t>מופעים בפארק</t>
  </si>
  <si>
    <t>הכנסות שונות</t>
  </si>
  <si>
    <t>שרותים שונים:</t>
  </si>
  <si>
    <t>ריכוז תמיכות, הקצבות והשתתפויות:</t>
  </si>
  <si>
    <t>תברואה:</t>
  </si>
  <si>
    <t>תכנון ובניין עיר:</t>
  </si>
  <si>
    <t>נכסים צבוריים:</t>
  </si>
  <si>
    <t>הכנסות שונות:</t>
  </si>
  <si>
    <t>פיקוח עירוני:</t>
  </si>
  <si>
    <t>שרותים חקלאיים:</t>
  </si>
  <si>
    <t>פרוט תקבולים - המשך:</t>
  </si>
  <si>
    <t>מערכת לניהול צי רכב</t>
  </si>
  <si>
    <t>סה"כ  - מל"ח ופס"ח:</t>
  </si>
  <si>
    <t>8233.</t>
  </si>
  <si>
    <t>אתלטיקה - גורדון</t>
  </si>
  <si>
    <t>8419.</t>
  </si>
  <si>
    <t>פנסיה ופיצויים - רווחה</t>
  </si>
  <si>
    <t>9383.</t>
  </si>
  <si>
    <t>סה"כ - מאור רחובות וחשמל:</t>
  </si>
  <si>
    <t>744.</t>
  </si>
  <si>
    <t>נבחרים:</t>
  </si>
  <si>
    <t>סה"כ - יחידת התחזוקה:</t>
  </si>
  <si>
    <t>9384.</t>
  </si>
  <si>
    <t>נציב תלונות הציבור</t>
  </si>
  <si>
    <t xml:space="preserve"> משכורות כוללות</t>
  </si>
  <si>
    <t xml:space="preserve">הוצאות שוטפות, שקיות אשפה, כלי אצירה </t>
  </si>
  <si>
    <t>סה"כ - מוסדות כלליים:</t>
  </si>
  <si>
    <t>766.</t>
  </si>
  <si>
    <t>ריכוז   ת ק ב ו ל י ם   לפי פרקים ראשיים</t>
  </si>
  <si>
    <t>הפרק</t>
  </si>
  <si>
    <t>1.</t>
  </si>
  <si>
    <t>2.</t>
  </si>
  <si>
    <t>3.</t>
  </si>
  <si>
    <t>4.</t>
  </si>
  <si>
    <t xml:space="preserve">תיקונים ושיפוצים - נכסים עירוניים </t>
  </si>
  <si>
    <t>7461.</t>
  </si>
  <si>
    <t>נכסים</t>
  </si>
  <si>
    <t>בתי"ס יסודיים - הקצבות לניהול עצמי (סל לתלמיד)</t>
  </si>
  <si>
    <t>סה"כ גביית ארנונה:</t>
  </si>
  <si>
    <t>אירועים ודוברות:</t>
  </si>
  <si>
    <t xml:space="preserve">ספרים ועתונים </t>
  </si>
  <si>
    <t>ק</t>
  </si>
  <si>
    <t>סה"כ  - הנהלה כללית:</t>
  </si>
  <si>
    <t>612.</t>
  </si>
  <si>
    <t>מבקר העירייה</t>
  </si>
  <si>
    <t>בדיקת יכולת כלכלית של פונים לקבלת הנחות</t>
  </si>
  <si>
    <t>סה"כ  - שומה וגבייה:</t>
  </si>
  <si>
    <t>סה"כ - מינהל כספי:</t>
  </si>
  <si>
    <t>63.</t>
  </si>
  <si>
    <t>הוצאות מימון</t>
  </si>
  <si>
    <t>631.</t>
  </si>
  <si>
    <t>עמלות והוצאות בנקאיות</t>
  </si>
  <si>
    <t>שמאויות שונות ואיתור נאשמים</t>
  </si>
  <si>
    <t>סה"כ  - שרות משפטי:</t>
  </si>
  <si>
    <t>סה"כ מינהל כללי:</t>
  </si>
  <si>
    <t>62.</t>
  </si>
  <si>
    <t>621.</t>
  </si>
  <si>
    <t>גזברות</t>
  </si>
  <si>
    <t>הוצאות חשמל</t>
  </si>
  <si>
    <t>82457.</t>
  </si>
  <si>
    <t>ריבית על משיכות יתר, הפרשי הצמדה ושער</t>
  </si>
  <si>
    <t>פיצויים והסדרי פרישה לעובדים</t>
  </si>
  <si>
    <t>812.</t>
  </si>
  <si>
    <t>חינוך קדם יסודי - גני ילדים</t>
  </si>
  <si>
    <t xml:space="preserve">תיקונים ושיפוצים - כללי </t>
  </si>
  <si>
    <t>שיעור הגידול (נומינאלי) לעומת:</t>
  </si>
  <si>
    <t>סה"כ - תלמידי חוץ:</t>
  </si>
  <si>
    <t>81792.</t>
  </si>
  <si>
    <t>יום לימודים ארוך</t>
  </si>
  <si>
    <t>סה"כ - יום לימודים ארוך:</t>
  </si>
  <si>
    <t>ביטוח ופיצויים שונים - כללי</t>
  </si>
  <si>
    <t>(ביטוח אלמנטרי - מבנים, רכוש וציוד (אש</t>
  </si>
  <si>
    <t>'ביטוח צד ג</t>
  </si>
  <si>
    <t>75.</t>
  </si>
  <si>
    <t>קווי אינטרנט ותקשורת כלל עירוני</t>
  </si>
  <si>
    <t>מוסדות כלליים</t>
  </si>
  <si>
    <t>השתתפות בתקציב מרכז השלטון המקומי</t>
  </si>
  <si>
    <t>סה"כ - השתתפות בתקציב הבלתי רגיל:</t>
  </si>
  <si>
    <t>74.</t>
  </si>
  <si>
    <t>742.</t>
  </si>
  <si>
    <t>כבישים ומדרכות</t>
  </si>
  <si>
    <t>743.</t>
  </si>
  <si>
    <t>מאור רחובות וחשמל</t>
  </si>
  <si>
    <t>מועדון בנחלת עדה</t>
  </si>
  <si>
    <t>סה"כ - מינהל הרווחה:</t>
  </si>
  <si>
    <t>342.</t>
  </si>
  <si>
    <t>הכנסות מימון מהסדרי תשלומים</t>
  </si>
  <si>
    <t>סה"כ - תשלומים בלתי רגילים:</t>
  </si>
  <si>
    <t>מרכז קהילתי בנוף-ים</t>
  </si>
  <si>
    <t>להקות זמר ומחול</t>
  </si>
  <si>
    <t>אגרת שמירה ואבטחה</t>
  </si>
  <si>
    <t>:סה"כ</t>
  </si>
  <si>
    <t>הוצאות והכנסות בחתך עפ"י פרקים עיקריים - הצגה גרפית</t>
  </si>
  <si>
    <t>764.</t>
  </si>
  <si>
    <t>ארועים והוצאות אחרות</t>
  </si>
  <si>
    <t>765.</t>
  </si>
  <si>
    <t xml:space="preserve">הוצאות משרד ושוטפות  </t>
  </si>
  <si>
    <t>שרות כביסה לחיילים בסופי שבוע</t>
  </si>
  <si>
    <t>סה"כ - פעולות אימוץ:</t>
  </si>
  <si>
    <t>754.</t>
  </si>
  <si>
    <t>קשרים בינלאומיים</t>
  </si>
  <si>
    <t>סה"כ - קשרים בינלאומיים:</t>
  </si>
  <si>
    <t>סה"כ  - שרותים למפגר:</t>
  </si>
  <si>
    <t>346.</t>
  </si>
  <si>
    <t>שרותי שיקום</t>
  </si>
  <si>
    <t xml:space="preserve">סימון כבישים ומעברי חצייה </t>
  </si>
  <si>
    <t>משכורות כוללות - פסיכולוגים</t>
  </si>
  <si>
    <t>משכורות כוללות - מזכירות</t>
  </si>
  <si>
    <t>שכר פסיכולוגית</t>
  </si>
  <si>
    <t>79.</t>
  </si>
  <si>
    <t>שרות וטרינרי</t>
  </si>
  <si>
    <t>5.</t>
  </si>
  <si>
    <t>1.- 5.</t>
  </si>
  <si>
    <t>התפלגות הוצאות לפי סעיפים עיקריים:</t>
  </si>
  <si>
    <t>אינטרנט בגנ"י ובבתי-ספר</t>
  </si>
  <si>
    <t>973.</t>
  </si>
  <si>
    <t>המכון לטיהור שפכים:</t>
  </si>
  <si>
    <t>תקבולים בלתי רגילים:</t>
  </si>
  <si>
    <t>עצמיות</t>
  </si>
  <si>
    <t>התקציב</t>
  </si>
  <si>
    <t>סה"כ ארנונה - לגבייה:</t>
  </si>
  <si>
    <t>11.</t>
  </si>
  <si>
    <t>ארנונה - הנחות (גם בהוצאות):</t>
  </si>
  <si>
    <t>ריכוז תקבולים לפי פרקים:</t>
  </si>
  <si>
    <t>ריכוז תשלומים לפי פרקים:</t>
  </si>
  <si>
    <t>הפרשה לקרן</t>
  </si>
  <si>
    <t>סה"כ - מינהל הספורט וכללי:</t>
  </si>
  <si>
    <t>8292.</t>
  </si>
  <si>
    <t>אצטדיון עירוני</t>
  </si>
  <si>
    <t>8251.</t>
  </si>
  <si>
    <t>הצטיידות ותחזוקת מוס"ח</t>
  </si>
  <si>
    <t>82925.</t>
  </si>
  <si>
    <t>998.</t>
  </si>
  <si>
    <t>סה"כ - שרותים ממלכתיים:</t>
  </si>
  <si>
    <t>615.</t>
  </si>
  <si>
    <t>ספרות מקצועית</t>
  </si>
  <si>
    <t xml:space="preserve">משכורות כוללות  </t>
  </si>
  <si>
    <t xml:space="preserve">ציוד משרדי שוטף </t>
  </si>
  <si>
    <t>ייעודיים -</t>
  </si>
  <si>
    <t>משרד החינוך:</t>
  </si>
  <si>
    <t>משרדי ממשלה אחרים:</t>
  </si>
  <si>
    <t>סה"כ משרדי ממשלה ייעודיים:</t>
  </si>
  <si>
    <t>סה"כ תקבולים:</t>
  </si>
  <si>
    <t>ת ש ל ו מ י ם  - באלפי ש"ח:</t>
  </si>
  <si>
    <t>שכר:</t>
  </si>
  <si>
    <t>פעולות:</t>
  </si>
  <si>
    <t>אלש"ח</t>
  </si>
  <si>
    <t>סה"כ:   שכר + פעולות</t>
  </si>
  <si>
    <t>ה ג " א</t>
  </si>
  <si>
    <t>הוצאות צריכת מים ואגרת ביוב - כללי</t>
  </si>
  <si>
    <t>אגרת פיקוח על מכירת מוצרים מן החי (בשר ודגים)</t>
  </si>
  <si>
    <t>84829.</t>
  </si>
  <si>
    <t>עזרה רפואית בקבלנות</t>
  </si>
  <si>
    <t>אחזקת מערכת מיחשוב השקיית גינות</t>
  </si>
  <si>
    <t xml:space="preserve">שימור גנים וחידוש צמחיה </t>
  </si>
  <si>
    <t>סה"כ  - גנים ונטיעות:</t>
  </si>
  <si>
    <t>7472.</t>
  </si>
  <si>
    <t>משכורות כוללות - מצילים ועוזרי מצילים</t>
  </si>
  <si>
    <t>השתלמויות מצילים</t>
  </si>
  <si>
    <t>שוטרים בשכר</t>
  </si>
  <si>
    <t xml:space="preserve">פרעון מלוות:  </t>
  </si>
  <si>
    <t>חינוך קדם יסודי - גנ"י</t>
  </si>
  <si>
    <t xml:space="preserve">אבטחה בקבלנות </t>
  </si>
  <si>
    <t>83.</t>
  </si>
  <si>
    <t>831.</t>
  </si>
  <si>
    <t>81721.</t>
  </si>
  <si>
    <t>סה"כ - רשות החנייה:</t>
  </si>
  <si>
    <t>מדידות נכסים לצורך חיוב ארנונה</t>
  </si>
  <si>
    <t>סה"כ - מפעל הביוב:</t>
  </si>
  <si>
    <t>99.</t>
  </si>
  <si>
    <t>993.</t>
  </si>
  <si>
    <t>הוצאות שנים קודמות</t>
  </si>
  <si>
    <t>"מפת"ן "ארז</t>
  </si>
  <si>
    <t>שכר שרת</t>
  </si>
  <si>
    <t>329.</t>
  </si>
  <si>
    <t>ספורט</t>
  </si>
  <si>
    <t xml:space="preserve">הכנסות עצמיות: </t>
  </si>
  <si>
    <t>6113.</t>
  </si>
  <si>
    <t>הנהלה כללית</t>
  </si>
  <si>
    <t>שכר דירה</t>
  </si>
  <si>
    <t>ציוד משרדי שוטף</t>
  </si>
  <si>
    <t>ספרים ועתונים</t>
  </si>
  <si>
    <t>9972.</t>
  </si>
  <si>
    <t>פנסיה ופיצויים</t>
  </si>
  <si>
    <t>^</t>
  </si>
  <si>
    <t>נספח - מפתח אגפי</t>
  </si>
  <si>
    <t>השתתפות משרד החינוך להסעים וליווי</t>
  </si>
  <si>
    <t>סה"כ - שרותים נוספים למערכת החינוך:</t>
  </si>
  <si>
    <t>הוצאות שוטפות - לב טוב</t>
  </si>
  <si>
    <t>76.</t>
  </si>
  <si>
    <t>שרותים שונים</t>
  </si>
  <si>
    <t>761.</t>
  </si>
  <si>
    <t>סבסוד תלמידי החינוך הדתי הלומדים מחוץ לעיר</t>
  </si>
  <si>
    <t>הוצאות מימון כרטיסי אשראי</t>
  </si>
  <si>
    <t>6481.</t>
  </si>
  <si>
    <t>תלמידי חוץ</t>
  </si>
  <si>
    <t>נקיון בקבלנות</t>
  </si>
  <si>
    <t xml:space="preserve">החזרי הנחות לבתי"ס  </t>
  </si>
  <si>
    <t>סה"כ  - הוצאות מימון ביניים:</t>
  </si>
  <si>
    <t>ייעוץ ותכנון תנועה, תחבורה ורמזורים</t>
  </si>
  <si>
    <t>תקבולי ממשלה אחרים:</t>
  </si>
  <si>
    <t>סה"כ - חינוך:</t>
  </si>
  <si>
    <t>32.</t>
  </si>
  <si>
    <t>סה"כ - פעולות תרבות:</t>
  </si>
  <si>
    <t>323.</t>
  </si>
  <si>
    <t xml:space="preserve">הקצבות לניהול עצמי </t>
  </si>
  <si>
    <t xml:space="preserve">הכנסות והחזר הוצאות משנים קודמות </t>
  </si>
  <si>
    <t>ספריה באזור המערבי</t>
  </si>
  <si>
    <t>סה"כ - ספריה באזור מערבי:</t>
  </si>
  <si>
    <t>השתתפות תאגיד מים וביוב בעלויות המוקד העירוני</t>
  </si>
  <si>
    <t>אגרות ועמלות גבייה</t>
  </si>
  <si>
    <t>סה"כ - אגרות ועמלות גבייה:</t>
  </si>
  <si>
    <t xml:space="preserve">השתתפות משרד החינוך לתיכון דור </t>
  </si>
  <si>
    <t>סה"כ - חינוך על יסודי:</t>
  </si>
  <si>
    <t>317.</t>
  </si>
  <si>
    <t>שרותים נוספים למערכת החינוך</t>
  </si>
  <si>
    <t>השתתפות משרד החינוך לקבטי"ם</t>
  </si>
  <si>
    <t>6.</t>
  </si>
  <si>
    <t>7.</t>
  </si>
  <si>
    <t>8.</t>
  </si>
  <si>
    <t>732.</t>
  </si>
  <si>
    <t>הוצאות מיכון - קובץ ייעודי קרקע</t>
  </si>
  <si>
    <t>7331.</t>
  </si>
  <si>
    <t>רישוי הבנייה</t>
  </si>
  <si>
    <t>סה"כ - רישוי הבנייה:</t>
  </si>
  <si>
    <t>7332.</t>
  </si>
  <si>
    <t>פיקוח על הבנייה</t>
  </si>
  <si>
    <t>סה"כ - פיקוח על הבנייה:</t>
  </si>
  <si>
    <t>סה"כ  - עמלות והוצאות בנקאיות:</t>
  </si>
  <si>
    <t>8177.</t>
  </si>
  <si>
    <t>קציני ביקור סדיר</t>
  </si>
  <si>
    <t>תמיכות והקצבות:</t>
  </si>
  <si>
    <t>נכסים, תחזוקה, לוגיסטיקה ומחסנים</t>
  </si>
  <si>
    <t>העברה לקרנות הרשות ו/או הקטנת גרעון מצטבר</t>
  </si>
  <si>
    <t>סה"כ - שרותים חקלאיים:</t>
  </si>
  <si>
    <t>סה"כ - מוקדי תרבות:</t>
  </si>
  <si>
    <t>סה"כ - שמירה ובטחון:</t>
  </si>
  <si>
    <t>סה"כ - שרותים לכלל משרדי העירייה:</t>
  </si>
  <si>
    <t>343.</t>
  </si>
  <si>
    <t>שרותים לילד ולנוער</t>
  </si>
  <si>
    <t>הועברו מקרנות פיתוח:</t>
  </si>
  <si>
    <t>השתתפות בהוצאות ועד עובדים</t>
  </si>
  <si>
    <t>טיפול בפרוייקטים עירוניים</t>
  </si>
  <si>
    <t>הקצבה לניהול עצמי</t>
  </si>
  <si>
    <t xml:space="preserve">פארק הרצליה </t>
  </si>
  <si>
    <t>סה"כ  - איכות הסביבה:</t>
  </si>
  <si>
    <t>שמירה ואבטחת עובדי עירייה ונבחרי ציבור</t>
  </si>
  <si>
    <t>81321.</t>
  </si>
  <si>
    <t>סדנא לאמנויות - בי"ס גורדון</t>
  </si>
  <si>
    <t>הכנסות מימון</t>
  </si>
  <si>
    <t>תקבולים</t>
  </si>
  <si>
    <t>פרע"מ - תשלומים ע"ח הצמדה</t>
  </si>
  <si>
    <t>8141.</t>
  </si>
  <si>
    <t>סה"כ - תחזוקת מוסדות חינוך והצטיידות:</t>
  </si>
  <si>
    <t>סה"כ - אשכול פיס זאב:</t>
  </si>
  <si>
    <t>8152.</t>
  </si>
  <si>
    <t>סה"כ - חופי רחצה:</t>
  </si>
  <si>
    <t xml:space="preserve">כלים וציוד </t>
  </si>
  <si>
    <t>82924.</t>
  </si>
  <si>
    <t>סה"כ - תקבולים בלתי רגילים:</t>
  </si>
  <si>
    <t>סה"כ - תקבולים:</t>
  </si>
  <si>
    <t>מצבה</t>
  </si>
  <si>
    <t>חומרים וציוד טכנולוגי</t>
  </si>
  <si>
    <t>ריהוט ואחזקתו</t>
  </si>
  <si>
    <t>עיתונים</t>
  </si>
  <si>
    <t>7227.</t>
  </si>
  <si>
    <t>326.</t>
  </si>
  <si>
    <t>מוקדי תרבות</t>
  </si>
  <si>
    <t xml:space="preserve">הוצאות חשמל </t>
  </si>
  <si>
    <t>8289.</t>
  </si>
  <si>
    <t>מועצת נוער</t>
  </si>
  <si>
    <t>סה"כ - תנועות נוער:</t>
  </si>
  <si>
    <t>828.</t>
  </si>
  <si>
    <t>סה"כ נוער:</t>
  </si>
  <si>
    <t>קידום נוער</t>
  </si>
  <si>
    <t xml:space="preserve">פרסומים ודפוס </t>
  </si>
  <si>
    <t xml:space="preserve">פרסומים ודפוס  </t>
  </si>
  <si>
    <t>החזרות מקרנות הרשות השונות</t>
  </si>
  <si>
    <t>סה"כ - איכות הסביבה:</t>
  </si>
  <si>
    <t>סה"כ - הסעות תלמידים:</t>
  </si>
  <si>
    <t>8179.</t>
  </si>
  <si>
    <t>המרכז להוראה מתקנת</t>
  </si>
  <si>
    <t>822.</t>
  </si>
  <si>
    <t>ארועי "שבת תרבות"</t>
  </si>
  <si>
    <t>823.</t>
  </si>
  <si>
    <t>ספריה עירונית מרכזית</t>
  </si>
  <si>
    <t>סה"כ  - פרעון מלוות לפיתוח אחר:</t>
  </si>
  <si>
    <t>8136.</t>
  </si>
  <si>
    <t>814.</t>
  </si>
  <si>
    <t>8325.</t>
  </si>
  <si>
    <t>836.</t>
  </si>
  <si>
    <t>סה"כ - שרותי חרום רפואיים:</t>
  </si>
  <si>
    <t>כלים וציוד</t>
  </si>
  <si>
    <t>סה"כ - משאבי אנוש:</t>
  </si>
  <si>
    <t>616.</t>
  </si>
  <si>
    <t>מרכז המדעים</t>
  </si>
  <si>
    <t>סה"כ  - נבחרים:</t>
  </si>
  <si>
    <t>6112.</t>
  </si>
  <si>
    <t>מועצה וועדות</t>
  </si>
  <si>
    <t>97.</t>
  </si>
  <si>
    <t>סה"כ - מינהל ומימון:</t>
  </si>
  <si>
    <t>71.</t>
  </si>
  <si>
    <t>711.</t>
  </si>
  <si>
    <t>712.</t>
  </si>
  <si>
    <t>נקיון כללי</t>
  </si>
  <si>
    <t>פרוט תשלומים - המשך:</t>
  </si>
  <si>
    <t>נספח - מפתח אגפי :</t>
  </si>
  <si>
    <t>ת ק ב ו ל י ם  - באלפי ש"ח:</t>
  </si>
  <si>
    <t>*</t>
  </si>
  <si>
    <t>עצמיים:</t>
  </si>
  <si>
    <t>מינהל כללי:</t>
  </si>
  <si>
    <t>מינהל כספי:</t>
  </si>
  <si>
    <t>הוצאות מימון:</t>
  </si>
  <si>
    <t>פרעון מלוות:</t>
  </si>
  <si>
    <t>שמירה ובטחון:</t>
  </si>
  <si>
    <t>סה"כ - תברואה:</t>
  </si>
  <si>
    <t>22.</t>
  </si>
  <si>
    <t xml:space="preserve">  (מוסיקה בגן בן שפר (כולל אבטחה ופרסום</t>
  </si>
  <si>
    <t>סה"כ - אבטחת מוסדות חינוך:</t>
  </si>
  <si>
    <t>8172.</t>
  </si>
  <si>
    <t>מרכז פדגוגי</t>
  </si>
  <si>
    <t xml:space="preserve">אחזקת מזרקות בקבלנות </t>
  </si>
  <si>
    <t>סה"כ - יד לבנים, מוזיאון הרצליה לאמנות:</t>
  </si>
  <si>
    <t>82621.</t>
  </si>
  <si>
    <t>מוזיאון הראשונים</t>
  </si>
  <si>
    <t>סה"כ - מוזיאון הראשונים:</t>
  </si>
  <si>
    <t>מצויינות ומלגות לתחרויות בחו"ל</t>
  </si>
  <si>
    <t>שומה וגבייה</t>
  </si>
  <si>
    <t>קנסות בתי - משפט</t>
  </si>
  <si>
    <t>סעיפי 81. - הקצבות עפ"י חוק או הסכמים.</t>
  </si>
  <si>
    <t>36.</t>
  </si>
  <si>
    <t>קליטת עלייה</t>
  </si>
  <si>
    <t>361.</t>
  </si>
  <si>
    <t>סה"כ  - הסברה ותדמית:</t>
  </si>
  <si>
    <t>סה"כ  - בטחון ובטיחות:</t>
  </si>
  <si>
    <t>7221.</t>
  </si>
  <si>
    <t>3141.</t>
  </si>
  <si>
    <t>סה"כ - ספורט:</t>
  </si>
  <si>
    <t>בריאות</t>
  </si>
  <si>
    <t>סה"כ - מרכז המוסיקה העירוני - קונסרבטוריון:</t>
  </si>
  <si>
    <t>תשלום זכויות יוצרים  (אקו"ם, פדרציה ופי"ל)</t>
  </si>
  <si>
    <t>סה"כ - להקות זמר ומחול:</t>
  </si>
  <si>
    <t>8262.</t>
  </si>
  <si>
    <t xml:space="preserve">הוצאות שוטפות ושונות </t>
  </si>
  <si>
    <t>השתתפות באיגוד ערים למד"א - נ.ט.ן</t>
  </si>
  <si>
    <t>תיקונים ואחזקה</t>
  </si>
  <si>
    <t>244.</t>
  </si>
  <si>
    <t>סה"כ  - ועדי עובדים:</t>
  </si>
  <si>
    <t>767.</t>
  </si>
  <si>
    <t>8173.</t>
  </si>
  <si>
    <t>שרות פסיכולוגי חינוכי</t>
  </si>
  <si>
    <t>סה"כ - שרות פסיכולוגי חינוכי:</t>
  </si>
  <si>
    <t>81741.</t>
  </si>
  <si>
    <t>ריפוי שיניים</t>
  </si>
  <si>
    <t>סה"כ - ריפוי שיניים:</t>
  </si>
  <si>
    <t>8175.</t>
  </si>
  <si>
    <t>ביטוח תלמידים</t>
  </si>
  <si>
    <t>פרסומים והסברה</t>
  </si>
  <si>
    <t>סה"כ  - משמר אזרחי:</t>
  </si>
  <si>
    <t>723.</t>
  </si>
  <si>
    <t>הג"א</t>
  </si>
  <si>
    <t>תשלומים</t>
  </si>
  <si>
    <t>ההפרש</t>
  </si>
  <si>
    <t>הסכומים באלפי ש"ח</t>
  </si>
  <si>
    <t>נסיעות, ארוח ומימון משלחות וערים תאומות</t>
  </si>
  <si>
    <t>הוצאות משרד ושונות</t>
  </si>
  <si>
    <t>ארנונה כללית:</t>
  </si>
  <si>
    <t>תכנון ובניין עיר</t>
  </si>
  <si>
    <t xml:space="preserve">הוצאות לפעולות - ועדת מעמד הילד </t>
  </si>
  <si>
    <t>שלטי הנצחה</t>
  </si>
  <si>
    <t>גיזומים ברחבי העיר בקבלנות</t>
  </si>
  <si>
    <t>סה"כ - סדנא לאמנויות - בי"ס גורדון:</t>
  </si>
  <si>
    <t>8322.</t>
  </si>
  <si>
    <t>מרפאת מתבגרים</t>
  </si>
  <si>
    <t>סה"כ - מרפאת מתבגרים:</t>
  </si>
  <si>
    <t>ביטוח ציוד</t>
  </si>
  <si>
    <t>סה"כ  - הג"א:</t>
  </si>
  <si>
    <t>726.</t>
  </si>
  <si>
    <t>כללי</t>
  </si>
  <si>
    <t>סה"כ - מערכת הספריות:</t>
  </si>
  <si>
    <t>9381.</t>
  </si>
  <si>
    <t>סה"כ - ספורטק:</t>
  </si>
  <si>
    <t>שרותי קליטה - כללי</t>
  </si>
  <si>
    <t>נקיון בקבלנות - מחסן מליב"י ומועדון לעולה</t>
  </si>
  <si>
    <t>סה"כ - ביטוח תלמידים:</t>
  </si>
  <si>
    <t>פרוייקט "מחשב לכל ילד"</t>
  </si>
  <si>
    <t>הכנסות ממכירת כלי רכב וציוד משומש</t>
  </si>
  <si>
    <t>שם  הפרק</t>
  </si>
  <si>
    <t>בתי - ספר יסודיים</t>
  </si>
  <si>
    <t>ס ה " כ :</t>
  </si>
  <si>
    <t>תמיכות בהמלצת ועדת התמיכות:</t>
  </si>
  <si>
    <t>תשלומים בלתי רגילים</t>
  </si>
  <si>
    <t>אגרת תעודות, אישורים ומידע</t>
  </si>
  <si>
    <t>827.</t>
  </si>
  <si>
    <t xml:space="preserve">אחזקת מעלית בקבלנות </t>
  </si>
  <si>
    <t>הכנסות ספורטק</t>
  </si>
  <si>
    <t>תיקונים ואחזקת מתקני משחק בבתי"ס</t>
  </si>
  <si>
    <t>פרסומים ודפוס</t>
  </si>
  <si>
    <t>הוצאות מיכון</t>
  </si>
  <si>
    <t>אחזקת מכונת צילום</t>
  </si>
  <si>
    <t>הוצאות אחרות לפעולות</t>
  </si>
  <si>
    <t>רכישת ציוד יסודי</t>
  </si>
  <si>
    <t>סה"כ - בריאות הציבור:</t>
  </si>
  <si>
    <t>מיחשוב ומערכות מידע</t>
  </si>
  <si>
    <t>מס.</t>
  </si>
  <si>
    <t>התקציב (ללא פרע"מ)</t>
  </si>
  <si>
    <t>העסקת כ"א באמצעות חב' השמה</t>
  </si>
  <si>
    <t>יחידת התחזוקה</t>
  </si>
  <si>
    <t>ארנונה למגורים  - גבייה מיתרת פיגורים</t>
  </si>
  <si>
    <t>ארנונה שלא למגורים - גבייה שוטפת</t>
  </si>
  <si>
    <t>תשלום ארנונה עבור מחסני הג"א</t>
  </si>
  <si>
    <t>632.</t>
  </si>
  <si>
    <t>הוצאות מימון ביניים</t>
  </si>
  <si>
    <t xml:space="preserve">משכורות כוללות - מינהל ושרותים </t>
  </si>
  <si>
    <t>סה"כ - קליטת עלייה:</t>
  </si>
  <si>
    <t>ת ק ב ו ל י ם :</t>
  </si>
  <si>
    <t>81521.</t>
  </si>
  <si>
    <t>תיכון הנדסאים</t>
  </si>
  <si>
    <t>סה"כ - תיכון הנדסאים:</t>
  </si>
  <si>
    <t>פעולות תרבות</t>
  </si>
  <si>
    <t>ספריה ביד התשעה</t>
  </si>
  <si>
    <t>משאבי אנוש:</t>
  </si>
  <si>
    <t>תכנית בטרם בעיר - בטיחות ילדים</t>
  </si>
  <si>
    <t>סה"כ  - נקיון כללי:</t>
  </si>
  <si>
    <t>713.</t>
  </si>
  <si>
    <t>714.</t>
  </si>
  <si>
    <t>בתי"ס קהילתיים (יסודיים ועל יסודיים)</t>
  </si>
  <si>
    <t>חטיבות הביניים</t>
  </si>
  <si>
    <r>
      <t>ת ק ב ו ל י ם</t>
    </r>
    <r>
      <rPr>
        <b/>
        <sz val="11"/>
        <rFont val="David"/>
        <family val="2"/>
        <charset val="177"/>
      </rPr>
      <t xml:space="preserve">  - באלפי ש"ח</t>
    </r>
  </si>
  <si>
    <t>סה"כ - כבישים ומדרכות:</t>
  </si>
  <si>
    <t>:סה"כ - פארק הרצליה</t>
  </si>
  <si>
    <t>סה"כ - פנסיה ופיצויים - אגף החינוך:</t>
  </si>
  <si>
    <t>סה"כ - חינוך קדם יסודי - גני ילדים:</t>
  </si>
  <si>
    <t>סה"כ  - בתי - ספר יסודיים:</t>
  </si>
  <si>
    <t>הוצאות שוטפות וארועים</t>
  </si>
  <si>
    <t xml:space="preserve">פנסיה  </t>
  </si>
  <si>
    <t>מכלל</t>
  </si>
  <si>
    <t>סעיף</t>
  </si>
  <si>
    <t>פרק</t>
  </si>
  <si>
    <t>ועד בית</t>
  </si>
  <si>
    <t>821-7.</t>
  </si>
  <si>
    <t>סה"כ תרבות:</t>
  </si>
  <si>
    <t>8281.</t>
  </si>
  <si>
    <t>47.</t>
  </si>
  <si>
    <t>מפעל הביוב</t>
  </si>
  <si>
    <t>סה"כ - חינוך יסודי:</t>
  </si>
  <si>
    <t>3133.</t>
  </si>
  <si>
    <t xml:space="preserve">דמי חבר בארגונים - כלל אגף חינוך </t>
  </si>
  <si>
    <t>8299.</t>
  </si>
  <si>
    <t>סה"כ  - רישוי עסקים ופיקוח תברואי:</t>
  </si>
  <si>
    <t>סה"כ - ספריה בנוף ים:</t>
  </si>
  <si>
    <t>8241.</t>
  </si>
  <si>
    <t>8242.</t>
  </si>
  <si>
    <t>אחזקת גינות ציבוריות בקבלנות</t>
  </si>
  <si>
    <t>ש</t>
  </si>
  <si>
    <t xml:space="preserve">נקיון בקבלנות </t>
  </si>
  <si>
    <t>הוצאות אחזקת מחסן</t>
  </si>
  <si>
    <t>השתלמויות והדרכה</t>
  </si>
  <si>
    <t>845.</t>
  </si>
  <si>
    <t>פרסומים, דפוס, הסברה וחינוך</t>
  </si>
  <si>
    <t>השתתפות קע"פ בתקציב הרגיל:</t>
  </si>
  <si>
    <t>סה"כ - מועצה דתית:</t>
  </si>
  <si>
    <t>856.</t>
  </si>
  <si>
    <t>סה"כ - שרותי דת:</t>
  </si>
  <si>
    <t>86.</t>
  </si>
  <si>
    <t>861.</t>
  </si>
  <si>
    <t>אחזקת מכונות צילום</t>
  </si>
  <si>
    <t>21.</t>
  </si>
  <si>
    <t>תברואה</t>
  </si>
  <si>
    <t>אגרת ניקוי מגרשים</t>
  </si>
  <si>
    <t>מערכת הספריות</t>
  </si>
  <si>
    <t>סעיפי 83. - השתתפות באיגודי ערים.</t>
  </si>
  <si>
    <t>אחזקת מערכות נוכחות ומיכון</t>
  </si>
  <si>
    <t>סה"כ - אולפנים וקליטה בחינוך:</t>
  </si>
  <si>
    <t>369.</t>
  </si>
  <si>
    <t>שרותי קליטה שונים</t>
  </si>
  <si>
    <t xml:space="preserve">מפעלים, נכסים, ותשלומים בלתי רגילים: </t>
  </si>
  <si>
    <t>תשלומים בלתי רגילים:</t>
  </si>
  <si>
    <t>בריאות הציבור</t>
  </si>
  <si>
    <t>ציוד כיבוי אש - אחזקה וחידוש</t>
  </si>
  <si>
    <t>37.</t>
  </si>
  <si>
    <t>82921.</t>
  </si>
  <si>
    <t>שכר אבות בית</t>
  </si>
  <si>
    <t xml:space="preserve">אחזקת מערכות ציוד ומיזוג אוויר בקבלנות </t>
  </si>
  <si>
    <t>ארנונה שלא למגורים - גבייה מיתרת פיגורים</t>
  </si>
  <si>
    <t>נכסים צבוריים</t>
  </si>
  <si>
    <t>ריכוז מקורות ושימושים  (תקבולים מול תשלומים):</t>
  </si>
  <si>
    <t xml:space="preserve">תקן משרות - ריכוז אגפי: </t>
  </si>
  <si>
    <t>פרוט תקבולים :</t>
  </si>
  <si>
    <t>613.</t>
  </si>
  <si>
    <t>אגרת רשיונות בניה</t>
  </si>
  <si>
    <t>השתתפות קע"פ בשכ"ט לשמאים</t>
  </si>
  <si>
    <t>השתתפות קע"פ בעלויות תכנון ובנין עיר</t>
  </si>
  <si>
    <t>סה"כ תקבולים :</t>
  </si>
  <si>
    <t xml:space="preserve">הכנסות ממשרד החינוך </t>
  </si>
  <si>
    <t>ועדי עובדים</t>
  </si>
  <si>
    <t>סה"כ - הוצאות שנים קודמות:</t>
  </si>
  <si>
    <t>994.</t>
  </si>
  <si>
    <t>הוצאות שוטפות - חט"ב סמדר</t>
  </si>
  <si>
    <t>הוצאות שוטפות - חט"ב בן גוריון</t>
  </si>
  <si>
    <t>סה"כ - רווחת הפרט והמשפחה:</t>
  </si>
  <si>
    <t>אחזקה וביטוח מזגנים</t>
  </si>
  <si>
    <t>הפרשה לקרנות</t>
  </si>
  <si>
    <t>סה"כ - הפרשה לקרנות:</t>
  </si>
  <si>
    <t xml:space="preserve">הוצאות שוטפות - אלון </t>
  </si>
  <si>
    <t>רווחה :</t>
  </si>
  <si>
    <t>פרע"מ - תשלומים ע"ח קרן</t>
  </si>
  <si>
    <t>פרע"מ - תשלומים ע"ח ריבית</t>
  </si>
  <si>
    <t>עידוד והתחדשות המסחר ברחוב סוקולוב</t>
  </si>
  <si>
    <r>
      <t>מפעלים ונכסים:</t>
    </r>
    <r>
      <rPr>
        <sz val="11"/>
        <rFont val="David"/>
        <family val="2"/>
        <charset val="177"/>
      </rPr>
      <t xml:space="preserve"> </t>
    </r>
  </si>
  <si>
    <t>סכום חסר לאיזון:</t>
  </si>
  <si>
    <t>משכורות כוללות - מזכירות (כולל מתי"א)</t>
  </si>
  <si>
    <t>ספריה בנוה ישראל</t>
  </si>
  <si>
    <t>846.</t>
  </si>
  <si>
    <t>8474.</t>
  </si>
  <si>
    <t>9.</t>
  </si>
  <si>
    <t>6.- 9.</t>
  </si>
  <si>
    <t>ריכוז מקורות ושימושים לפי פרקים</t>
  </si>
  <si>
    <t>השתתפות מומ"ק כפר שמריהו בהוצאות ועדה מרחבית</t>
  </si>
  <si>
    <t>סה"כ - ארועי יום העצמאות:</t>
  </si>
  <si>
    <t>752.</t>
  </si>
  <si>
    <t>חינוך על-יסודי</t>
  </si>
  <si>
    <t>מפת"ן "ארז"</t>
  </si>
  <si>
    <t>משרות</t>
  </si>
  <si>
    <t>מינהל ומימון</t>
  </si>
  <si>
    <t>61.</t>
  </si>
  <si>
    <t>6111.</t>
  </si>
  <si>
    <t>נבחרים</t>
  </si>
  <si>
    <t>הוצאות אחרות</t>
  </si>
  <si>
    <t xml:space="preserve">עבודות ריסוס והדברה בקבלנות </t>
  </si>
  <si>
    <t>8132.</t>
  </si>
  <si>
    <t>81796.</t>
  </si>
  <si>
    <t>עבודה קהילתית</t>
  </si>
  <si>
    <t>349.</t>
  </si>
  <si>
    <t>8119.</t>
  </si>
  <si>
    <t>פנסיה ופיצויים - אגף החינוך</t>
  </si>
  <si>
    <t>8232.</t>
  </si>
  <si>
    <t>64.</t>
  </si>
  <si>
    <t>סה"כ  - נציב תלונות הציבור:</t>
  </si>
  <si>
    <t>991.</t>
  </si>
  <si>
    <t>סה"כ - טקסים וארועים:</t>
  </si>
  <si>
    <t>753.</t>
  </si>
  <si>
    <t>(סיוע לתלמידים עולים (סל קליטה לתלמיד</t>
  </si>
  <si>
    <t>בטיחות מוסדות חינוך</t>
  </si>
  <si>
    <t>ריכוז   ת ש ל ו מ י ם   לפי פרקים ראשיים</t>
  </si>
  <si>
    <t>תקציב</t>
  </si>
  <si>
    <t>אחזקת מערכת מיחשוב להשקייה</t>
  </si>
  <si>
    <t xml:space="preserve">דירוג אשראי לעירייה </t>
  </si>
  <si>
    <t>השתתפות בהפעלת ביה"ד למשמעת במ.ש.מ.</t>
  </si>
  <si>
    <t>8243.</t>
  </si>
  <si>
    <t>סה"כ הכנסות עצמיות:</t>
  </si>
  <si>
    <t>השתתפות משר"ח עבור סל שרותים לתלמיד</t>
  </si>
  <si>
    <t>תרבות תורנית</t>
  </si>
  <si>
    <t>תנועות נוער</t>
  </si>
  <si>
    <t>אולם ספורט ביד התשעה</t>
  </si>
  <si>
    <t>אולם ספורט בנוה ישראל</t>
  </si>
  <si>
    <t>מיסים ואגרות:</t>
  </si>
  <si>
    <t>סה"כ - מרכז פדגוגי - פיסגה:</t>
  </si>
  <si>
    <t>סה"כ - מרכז המדעים:</t>
  </si>
  <si>
    <t>סה"כ - המרכז להוראה מתקנת - "מטרה":</t>
  </si>
  <si>
    <t>סה"כ - שרותים מקומיים:</t>
  </si>
  <si>
    <t>סה"כ - שרותי קליטה - כללי:</t>
  </si>
  <si>
    <t>87.</t>
  </si>
  <si>
    <t xml:space="preserve">ציוד משרדי שוטף ושונות </t>
  </si>
  <si>
    <t>751.</t>
  </si>
  <si>
    <t>933.</t>
  </si>
  <si>
    <t>אגרת ביוב</t>
  </si>
  <si>
    <t>סה"כ - שרותים לעולים:</t>
  </si>
  <si>
    <t>אחזקת מערכת הפקת מים</t>
  </si>
  <si>
    <t>אגודות ספורט</t>
  </si>
  <si>
    <t>איבחון מועמדים לעבודה</t>
  </si>
  <si>
    <t>שרותי  דת:</t>
  </si>
  <si>
    <t>אגרת רשיונות בנייה:</t>
  </si>
  <si>
    <t>טקסים וארועים</t>
  </si>
  <si>
    <t>תקבולים בלתי רגילים</t>
  </si>
  <si>
    <t xml:space="preserve">בסעיפי הארנונה נכללות כל ההנחות עפ"י דין (אלו מבוטאות גם בצד ההוצאות בסעיפי תשלומים בלתי רגילים).  </t>
  </si>
  <si>
    <t>הוצאות שוטפות ושונות</t>
  </si>
  <si>
    <t>אחזקת מכונות צילום ושכפול</t>
  </si>
  <si>
    <t>8133.</t>
  </si>
  <si>
    <t>שרותים קהילתיים</t>
  </si>
  <si>
    <t>מועצה דתית</t>
  </si>
  <si>
    <t>ארנונה חקלאית</t>
  </si>
  <si>
    <t xml:space="preserve">פנסיה </t>
  </si>
  <si>
    <t xml:space="preserve">פיצויים והסדרי פרישה לעובדים </t>
  </si>
  <si>
    <t xml:space="preserve">גינון בקבלנות </t>
  </si>
  <si>
    <t xml:space="preserve">שרותי אחזקה חיצוניים - רחוב וגן </t>
  </si>
  <si>
    <t>תיעול וניקוז</t>
  </si>
  <si>
    <t>סה"כ - שרותים קהילתיים:</t>
  </si>
  <si>
    <t>849.</t>
  </si>
  <si>
    <t>אולפנים וקליטה בחינוך</t>
  </si>
  <si>
    <t>הוצאות מיכון וועדות</t>
  </si>
  <si>
    <t>85.</t>
  </si>
  <si>
    <t>שרותי דת</t>
  </si>
  <si>
    <t>851.</t>
  </si>
  <si>
    <t>הוצאות חשמל - רמזורים</t>
  </si>
  <si>
    <t>משרד הרווחה:</t>
  </si>
  <si>
    <t>745.</t>
  </si>
  <si>
    <t>סה"כ - תיעול וניקוז:</t>
  </si>
  <si>
    <t>746.</t>
  </si>
  <si>
    <t>גנים ונטיעות</t>
  </si>
  <si>
    <t xml:space="preserve">משכורות כוללות </t>
  </si>
  <si>
    <t>סה"כ - חטיבות ביניים:</t>
  </si>
  <si>
    <t>אימוץ חילות</t>
  </si>
  <si>
    <t xml:space="preserve">השתתפות במימון הנחות  </t>
  </si>
  <si>
    <t>תכנון עיר</t>
  </si>
  <si>
    <t>פתוח סביבה</t>
  </si>
  <si>
    <t>סה"כ -  ביטוח ופיצויים שונים - כללי:</t>
  </si>
  <si>
    <t>7691.</t>
  </si>
  <si>
    <t>סה"כ - שרותים שונים:</t>
  </si>
  <si>
    <t>78.</t>
  </si>
  <si>
    <t>781.</t>
  </si>
  <si>
    <t>פיקוח על חוקי העזר</t>
  </si>
  <si>
    <t>קנסות חנייה</t>
  </si>
  <si>
    <t>פעולות אימוץ</t>
  </si>
  <si>
    <t>614.</t>
  </si>
  <si>
    <t>הסברה ותדמית</t>
  </si>
  <si>
    <t>הקצבות עפ"י חוק או הסכמים:</t>
  </si>
  <si>
    <t xml:space="preserve">משכורות כוללות - מזכירות </t>
  </si>
  <si>
    <t>סה"כ  - הדבקת מודעות:</t>
  </si>
  <si>
    <t>סה"כ - תכנון ובניין עיר:</t>
  </si>
  <si>
    <t>24.</t>
  </si>
  <si>
    <t xml:space="preserve">הוצאות לפעולות </t>
  </si>
  <si>
    <t>עמודים</t>
  </si>
  <si>
    <t>סה"כ - בטיחות בדרכים:</t>
  </si>
  <si>
    <t>2472.</t>
  </si>
  <si>
    <t>חופי רחצה</t>
  </si>
  <si>
    <t>משאבי אנוש</t>
  </si>
  <si>
    <t>-</t>
  </si>
  <si>
    <t>התפלגות - המחשה גרפית</t>
  </si>
  <si>
    <t>סה"כ - מינהל נוער:</t>
  </si>
  <si>
    <t>סה"כ תשלומים:</t>
  </si>
  <si>
    <t>התפלגות לפי סעיפים  (ב- % מעוגל)</t>
  </si>
  <si>
    <t>פנסיה ופיצויים (להוציא חינוך ורווחה)</t>
  </si>
  <si>
    <t>הקצבות לניהול עצמי (כולל תחזוקה, צריכת מים וגינון)</t>
  </si>
  <si>
    <t>ריכוזים כלליים בחתכי סעיפים ודברי הסבר:</t>
  </si>
  <si>
    <t>אחזקת מזגנים לכלל משרדי העירייה</t>
  </si>
  <si>
    <t>322.</t>
  </si>
  <si>
    <t>הנחות לתלמידים (כולל ועדת הנחות)</t>
  </si>
  <si>
    <t>סה"כ - אולם ספורט בנוה ישראל:</t>
  </si>
  <si>
    <t>82929.</t>
  </si>
  <si>
    <t>ספורטק</t>
  </si>
  <si>
    <t xml:space="preserve">רזרבת ר' האגף להוצאות ב"צ </t>
  </si>
  <si>
    <t>סה"כ - גזברות:</t>
  </si>
  <si>
    <t>623.</t>
  </si>
  <si>
    <t>השתתפות משרד החינוך לתיכון הנדסאים</t>
  </si>
  <si>
    <t>נקיון משרדים בקבלנות - כללי</t>
  </si>
  <si>
    <t>פארק הרצליה</t>
  </si>
  <si>
    <t>רכישת חומרים שוטפים</t>
  </si>
  <si>
    <t>הוצאות בלתי נצפות מראש</t>
  </si>
  <si>
    <t xml:space="preserve">גילום מ"ה בגין שווי הטבות עובדים </t>
  </si>
  <si>
    <t>רזרבת מנכ"ל</t>
  </si>
  <si>
    <t>מקדמות מס הכנסה ע"ח הוצאות עודפות</t>
  </si>
  <si>
    <t>995.</t>
  </si>
  <si>
    <t>סה"כ - מפעלים, נכסים ותשלומים בלתי רגילים:</t>
  </si>
  <si>
    <t>סה"כ - נכסים ציבוריים:</t>
  </si>
  <si>
    <t>26.</t>
  </si>
  <si>
    <t>81793.</t>
  </si>
  <si>
    <t>הוצאות ו/או העברה לקרנות לעניינים חקלאיים</t>
  </si>
  <si>
    <t xml:space="preserve">הוצאות אחרות והיערכות לפתיחת העונה </t>
  </si>
  <si>
    <t>סה"כ  - שרותי קליטה שונים:</t>
  </si>
  <si>
    <t>91.</t>
  </si>
  <si>
    <t xml:space="preserve">מאור וחשמל - כללי  </t>
  </si>
  <si>
    <t>סדרנות ואבטחה בקבלנות</t>
  </si>
  <si>
    <t>סה"כ - נכסים צבוריים:</t>
  </si>
  <si>
    <t>שכר לימוד גני ילדים - טרום חובה</t>
  </si>
  <si>
    <t>תקב' - תשל'</t>
  </si>
  <si>
    <t>סה"כ - חינוך קדם יסודי:</t>
  </si>
  <si>
    <t>משר"ח לסייעות טיפוליות בחינוך המיוחד</t>
  </si>
  <si>
    <t>314.</t>
  </si>
  <si>
    <t>ת ו כ ן :</t>
  </si>
  <si>
    <t>סה"כ  - מבקר העירייה:</t>
  </si>
  <si>
    <t>6121.</t>
  </si>
  <si>
    <t>השתתפות בתקציב המועצה הדתית</t>
  </si>
  <si>
    <t>תמיכות לכוללים ולמוסדות תורניים</t>
  </si>
  <si>
    <t>סה"כ  -  יח' מטה למיחשוב:</t>
  </si>
  <si>
    <t>617.</t>
  </si>
  <si>
    <t>שרות משפטי</t>
  </si>
  <si>
    <t>הוצאות משפטיות</t>
  </si>
  <si>
    <t>ייעוץ משפטי חיצוני</t>
  </si>
  <si>
    <t>תקן</t>
  </si>
  <si>
    <t>ה א ג ף</t>
  </si>
  <si>
    <t>עירוני</t>
  </si>
  <si>
    <t>ייעודי</t>
  </si>
  <si>
    <t>התקן</t>
  </si>
  <si>
    <t>בתוספת משרות:</t>
  </si>
  <si>
    <t>פנסיונרים בפועל:</t>
  </si>
  <si>
    <t>סה"כ כללי:</t>
  </si>
  <si>
    <t>אומדן</t>
  </si>
  <si>
    <t>ביצוע</t>
  </si>
  <si>
    <t>מיסים ואגרות</t>
  </si>
  <si>
    <t>ארנונות</t>
  </si>
  <si>
    <t>43.</t>
  </si>
  <si>
    <t>מתנות</t>
  </si>
  <si>
    <t>82451.</t>
  </si>
  <si>
    <t>הוצאות להקת "גלגל במעגל"</t>
  </si>
  <si>
    <t>הוצאות לפעולות ואחרות</t>
  </si>
  <si>
    <t>הוצאות שוטפות ואחזקת מערכות אזעקה וכריזה</t>
  </si>
  <si>
    <t>ביגוד ושתייה</t>
  </si>
  <si>
    <t>תפעול ישיבות מועצה, ועדות ושונות</t>
  </si>
  <si>
    <t>תכנון עיר ופיתוח סביבה</t>
  </si>
  <si>
    <t>סה"כ - תכנון עיר ופיתוח סביבה:</t>
  </si>
  <si>
    <t>תחזוקת מוסדות חינוך והצטיידות</t>
  </si>
  <si>
    <t>סה"כ - פיקוח עירוני:</t>
  </si>
  <si>
    <t>29.</t>
  </si>
  <si>
    <t>שרותי חרום רפואיים</t>
  </si>
  <si>
    <t>בני הרצליה- פעילויות ספורט</t>
  </si>
  <si>
    <t>הוצאות שוטפות ואחרות</t>
  </si>
  <si>
    <t>81791.</t>
  </si>
  <si>
    <t>שרותי חברה, רווחה וקהילה</t>
  </si>
  <si>
    <t>341.</t>
  </si>
  <si>
    <t>השתתפות משרד הפנים לפנסיה צוברת</t>
  </si>
  <si>
    <t>82641.</t>
  </si>
  <si>
    <t>הוצאות שונות</t>
  </si>
  <si>
    <t>מינהל נוער</t>
  </si>
  <si>
    <t>שכר שרותי היקף לנוער</t>
  </si>
  <si>
    <t>שכר שרתים</t>
  </si>
  <si>
    <t>יול"א</t>
  </si>
  <si>
    <t xml:space="preserve">השתתפות מ"מ כפר שמריהו : </t>
  </si>
  <si>
    <t>סה"כ - שרותים לילד ולנוער:</t>
  </si>
  <si>
    <t>344.</t>
  </si>
  <si>
    <t>תקבולי משרד הרווחה:</t>
  </si>
  <si>
    <t>מפעלים, נכסים ותשלומים בלתי רגילים</t>
  </si>
  <si>
    <t>המרכז להוראה מתקנת - "מטרה"</t>
  </si>
  <si>
    <t>כיסוי הוצאות משנים קודמות</t>
  </si>
  <si>
    <t>טיפול בצמחיה</t>
  </si>
  <si>
    <t>התפלגויות</t>
  </si>
  <si>
    <t>מהכנסות</t>
  </si>
  <si>
    <t>23.</t>
  </si>
  <si>
    <t>תיגבור, יוזמות והעשרה בחינוך</t>
  </si>
  <si>
    <t>ארועי תרבות וחוגים</t>
  </si>
  <si>
    <t>סה"כ - ספריה עירונית מרכזית:</t>
  </si>
  <si>
    <t>8231.</t>
  </si>
  <si>
    <t>ספריה באזור מערבי</t>
  </si>
  <si>
    <t>הכנסות המרכז להוראה מתקנת (מטר"ה)</t>
  </si>
  <si>
    <t>אשכול פיס זאב</t>
  </si>
  <si>
    <t>השתתפות משר"ח לאשכול הפיס זאב</t>
  </si>
  <si>
    <t>315.</t>
  </si>
  <si>
    <t>חינוך על יסודי</t>
  </si>
  <si>
    <t>ריכוז תמיכות, הקצבות והשתתפויות</t>
  </si>
  <si>
    <t>חומרים (תויות רישוי, תרכ' חיסון) ושוטפות</t>
  </si>
  <si>
    <t>829.</t>
  </si>
  <si>
    <t>סה"כ ספורט:</t>
  </si>
  <si>
    <t>81.</t>
  </si>
  <si>
    <t>הוצאות משרד ואחרות</t>
  </si>
  <si>
    <t xml:space="preserve">אגרת רשיונות בנייה </t>
  </si>
  <si>
    <t>מחוייבות אישית</t>
  </si>
  <si>
    <t>8159.</t>
  </si>
  <si>
    <t>תיכון דור</t>
  </si>
  <si>
    <t xml:space="preserve">תיכון דור </t>
  </si>
  <si>
    <t>סה"כ - תיכון דור:</t>
  </si>
  <si>
    <t>8171.</t>
  </si>
  <si>
    <t>אבטחת מוסדות חינוך</t>
  </si>
  <si>
    <t>השתתפות בהוצאות ועד עובדי החינוך העל יסודי</t>
  </si>
  <si>
    <t>81795.</t>
  </si>
  <si>
    <t>סה"כ - בריאות:</t>
  </si>
  <si>
    <t>34.</t>
  </si>
  <si>
    <t>מל"ח ופס"ח</t>
  </si>
  <si>
    <t>הוצאות לפעולות</t>
  </si>
  <si>
    <t>בטיחות בדרכים</t>
  </si>
  <si>
    <t>סה"כ - קידום נוער:</t>
  </si>
  <si>
    <t>3132.</t>
  </si>
  <si>
    <t xml:space="preserve">חינוך יסודי </t>
  </si>
  <si>
    <t xml:space="preserve">רזרבת ר' האגף לניהול עצמי </t>
  </si>
  <si>
    <t>איצטדיון עירוני ומגרשי אימונים</t>
  </si>
  <si>
    <t>תאגיד התרבות העירוני</t>
  </si>
  <si>
    <t>סה"כ - תאגיד התרבות העירוני</t>
  </si>
  <si>
    <t>81797.</t>
  </si>
  <si>
    <t>הוצאות מיכון מערכת רכש ומלאי מחסנים</t>
  </si>
  <si>
    <t>94.</t>
  </si>
  <si>
    <t>943.</t>
  </si>
  <si>
    <t>רשות החנייה</t>
  </si>
  <si>
    <t xml:space="preserve">שכר עובדי הוראה - מועדוניות רווחה </t>
  </si>
  <si>
    <t>סה"כ - ספריה בנוה ישראל:</t>
  </si>
  <si>
    <t>8234.</t>
  </si>
  <si>
    <t>ספריה בנוף ים</t>
  </si>
  <si>
    <t>ספריה בנוף-ים</t>
  </si>
  <si>
    <t>יתר הכנסות עצמיות:</t>
  </si>
  <si>
    <t xml:space="preserve">השתתפות משרד החינוך לתיכונים </t>
  </si>
  <si>
    <t>משכורות כוללות</t>
  </si>
  <si>
    <t>איכות הסביבה</t>
  </si>
  <si>
    <t>10.</t>
  </si>
  <si>
    <t>פתוח מנהלי בתי הספר</t>
  </si>
  <si>
    <t>813601.</t>
  </si>
  <si>
    <t>סה"כ - הערכה, מידע ובקרה:</t>
  </si>
  <si>
    <t>עיקור וטיפול בחתולי רחוב וכלבים</t>
  </si>
  <si>
    <t>סה"כ - שרותי שיקום:</t>
  </si>
  <si>
    <t>347.</t>
  </si>
  <si>
    <t>73.</t>
  </si>
  <si>
    <t>731.</t>
  </si>
  <si>
    <t>פרעון מלוות (ללא ביוב):</t>
  </si>
  <si>
    <t>הוצאות כלליות לפעולות</t>
  </si>
  <si>
    <t>סה"כ - שרותים לזקן:</t>
  </si>
  <si>
    <t>345.</t>
  </si>
  <si>
    <t>שרותים למפגר</t>
  </si>
  <si>
    <t>יד לבנים - מוזיאון</t>
  </si>
  <si>
    <t>ביטוח</t>
  </si>
  <si>
    <t>הוצאות טיפול בגביית קנסות חנייה (נטו)</t>
  </si>
  <si>
    <t>סה"כ - פנסיה ופיצויים - רווחה:</t>
  </si>
  <si>
    <t>סה"כ - תיפעול מערכת הפקת מים:</t>
  </si>
  <si>
    <t>סה"כ - המכון לטיהור שפכים:</t>
  </si>
  <si>
    <t>הנחות שונות לארנונה</t>
  </si>
  <si>
    <t>סה"כ - הנחות שונות לארנונה:</t>
  </si>
  <si>
    <t>סה"כ - פנסיה ופיצויים (להוציא חינוך ורווחה):</t>
  </si>
  <si>
    <t>ארועי יום העצמאות</t>
  </si>
  <si>
    <t>דמי שימוש במקרקעין (הר עפר במרינה)</t>
  </si>
  <si>
    <t>84.</t>
  </si>
  <si>
    <t>841.</t>
  </si>
  <si>
    <t>מינהל שרותים חברתיים</t>
  </si>
  <si>
    <t>842.</t>
  </si>
  <si>
    <t>מרכז המוסיקה העירוני - קונסרבטוריון</t>
  </si>
  <si>
    <t>אחזקת מעלית וביטוח מזגנים</t>
  </si>
  <si>
    <t>8254.</t>
  </si>
  <si>
    <t>מפעלים ונכסים</t>
  </si>
  <si>
    <t>41.</t>
  </si>
  <si>
    <t>מים</t>
  </si>
  <si>
    <t>אגרת מים</t>
  </si>
  <si>
    <t>סה"כ  - מים:</t>
  </si>
  <si>
    <t>כללי :</t>
  </si>
  <si>
    <t>סעיפי 82. - תמיכות בהמלצת ועדת תמיכות.</t>
  </si>
  <si>
    <t>שרותים לזקן</t>
  </si>
  <si>
    <t>שכר :</t>
  </si>
  <si>
    <t>סה"כ - קציני ביקור סדיר:</t>
  </si>
  <si>
    <t>8178.</t>
  </si>
  <si>
    <t>הסעות תלמידים</t>
  </si>
  <si>
    <t>ליווי הסעים בחינוך המיוחד</t>
  </si>
  <si>
    <t>82922.</t>
  </si>
  <si>
    <t>סה"כ - אולם ספורט ביד התשעה:</t>
  </si>
  <si>
    <t>82923.</t>
  </si>
  <si>
    <t xml:space="preserve">ארועי ספורט חצות </t>
  </si>
  <si>
    <t>348.</t>
  </si>
  <si>
    <t>715.</t>
  </si>
  <si>
    <t>תברואה מונעת</t>
  </si>
  <si>
    <t>סה"כ  - תברואה מונעת:</t>
  </si>
  <si>
    <t>ארנונה - הנחות ועדה בגין מצב חומרי</t>
  </si>
  <si>
    <t>סה"כ הנחות בארנונה:</t>
  </si>
  <si>
    <t>12.</t>
  </si>
  <si>
    <t>סה"כ - הכנסות שונות:</t>
  </si>
  <si>
    <t>28.</t>
  </si>
  <si>
    <t>פיקוח עירוני</t>
  </si>
  <si>
    <t>השתתפות משרד החינוך לקידום נוער</t>
  </si>
  <si>
    <t>8291.</t>
  </si>
  <si>
    <t>מינהל הספורט וכללי</t>
  </si>
  <si>
    <t>השתתפות בהוצאות ועד גימלאים</t>
  </si>
  <si>
    <t>שרותים חקלאיים</t>
  </si>
  <si>
    <t xml:space="preserve">הוצאות שוטפות ואחרות </t>
  </si>
  <si>
    <t>גינון בקבלנות (כולל פיקוח וייעוץ)</t>
  </si>
  <si>
    <t>אחזקת מתקני משחק בקבלנות</t>
  </si>
  <si>
    <t>72.</t>
  </si>
  <si>
    <t>שמירה ובטחון</t>
  </si>
  <si>
    <t>721.</t>
  </si>
  <si>
    <t>בטחון ובטיחות</t>
  </si>
  <si>
    <t>אבטחה בקבלנות</t>
  </si>
  <si>
    <t>ת ש ל ו מ י ם :</t>
  </si>
  <si>
    <t>התפלגות הכנסות לפי מקורות עיקריים:</t>
  </si>
  <si>
    <t>קליטת עלייה:</t>
  </si>
  <si>
    <t>השתתפות משרד החינוך לשרות הפסיכולוגי</t>
  </si>
  <si>
    <t>הוצאות מיכון - מעקב דוחו"ת חנייה</t>
  </si>
  <si>
    <t>סה"כ - נכסים:</t>
  </si>
  <si>
    <t>44.</t>
  </si>
  <si>
    <t>שרותים לעולים</t>
  </si>
  <si>
    <t>חינוך מיוחד</t>
  </si>
  <si>
    <t>סה"כ - חינוך מיוחד:</t>
  </si>
  <si>
    <t>הכנסות מפעולות תרבות בספריה עירונית מרכזית (במקביל בהוצאות בסעיף 823/781)</t>
  </si>
  <si>
    <t>סה"כ  - שרות וטרינרי:</t>
  </si>
  <si>
    <t>הוצאות שכר - העסקה בעירייה</t>
  </si>
  <si>
    <t>סה"כ - ספריה ביד התשעה:</t>
  </si>
  <si>
    <t>השתתפות בהוצאות בית המשפט העירוני</t>
  </si>
  <si>
    <t>הנחות ארנונה:</t>
  </si>
  <si>
    <t>סה"כ שכר ופעולות:</t>
  </si>
  <si>
    <t>הסכומים באלפי ש"ח:</t>
  </si>
  <si>
    <t>שרותים לכלל משרדי העירייה</t>
  </si>
  <si>
    <t>תקבולים / תשלומים בלתי רגילים</t>
  </si>
  <si>
    <t>השתתפות משרד החינוך עבור "סל קליטה לתלמיד"</t>
  </si>
  <si>
    <t>סה"כ - אגודות ספורט:</t>
  </si>
  <si>
    <t>82991.</t>
  </si>
  <si>
    <t>מפעל הביוב:</t>
  </si>
  <si>
    <t>פרוט תשלומים :</t>
  </si>
  <si>
    <t>תאונות אישיות, חבות מעבידים, אחריות מקצועית</t>
  </si>
  <si>
    <t>הוצאות מינהל ומימון:</t>
  </si>
  <si>
    <t>אגרת הדבקת מודעות</t>
  </si>
  <si>
    <t>סה"כ  -מיסים ואגרות:</t>
  </si>
  <si>
    <t>שרותים מקומיים</t>
  </si>
  <si>
    <t>82453.</t>
  </si>
  <si>
    <t>מרכז פדגוגי - פיסגה</t>
  </si>
  <si>
    <t>סה"כ - משכן לאמנים וסופרים:</t>
  </si>
  <si>
    <t>9132.</t>
  </si>
  <si>
    <t>תיפעול מערכת הפקת מים</t>
  </si>
  <si>
    <t xml:space="preserve"> </t>
  </si>
  <si>
    <t xml:space="preserve">טיפול בצנרת ניקוז ושונות </t>
  </si>
  <si>
    <t>81322.</t>
  </si>
  <si>
    <t>בית הספר הימי</t>
  </si>
  <si>
    <t>סה"כ - בית הספר הימי:</t>
  </si>
  <si>
    <t>31322.</t>
  </si>
  <si>
    <t>טיפול בחורשות בקבלנות</t>
  </si>
  <si>
    <t>8168.</t>
  </si>
  <si>
    <t>קרן מילגות עירוניות</t>
  </si>
  <si>
    <t>סה"כ - קרן מלגות עירוניות:</t>
  </si>
  <si>
    <t xml:space="preserve">השתתפות בהוצאות מתקני ספורט - אגודות שונות </t>
  </si>
  <si>
    <t xml:space="preserve">שכר אבחונים (כולל בשלות לבי"ס) </t>
  </si>
  <si>
    <t>734.</t>
  </si>
  <si>
    <t>תיאום ובקרה הנדסיים</t>
  </si>
  <si>
    <t>סה"כ - תיאום ובקרה הנדסיים :</t>
  </si>
  <si>
    <t>פריסה וקיפול הצללות+אחזקה</t>
  </si>
  <si>
    <t>משכורות כוללות - מוקד טלפוני</t>
  </si>
  <si>
    <t>הוצאות לפעולות - ועדת תנועה</t>
  </si>
  <si>
    <t>3136.</t>
  </si>
  <si>
    <t xml:space="preserve">תיגבור, יוזמות והעשרה נוספים במערכת החינוך - כלל מוס"ח  </t>
  </si>
  <si>
    <t xml:space="preserve">הוצאות לפעולות - ועדת חינוך </t>
  </si>
  <si>
    <t xml:space="preserve">תשלומי עמלות לבנקים </t>
  </si>
  <si>
    <t xml:space="preserve">השתתפות קע"פ בעלויות תכנון ובניין עיר </t>
  </si>
  <si>
    <t>הקצבה לבני הרצליה עבור מרכזי מצויינות</t>
  </si>
  <si>
    <t>אולמות ספורט בבתי"ס יסודיים וחטיבות ביניים</t>
  </si>
  <si>
    <t>סה"כ - אולמות ספורט בבתי"ס יסודיים וחטיבות ביניים:</t>
  </si>
  <si>
    <t xml:space="preserve">פעולות ספורט עממי </t>
  </si>
  <si>
    <t xml:space="preserve">חינוך </t>
  </si>
  <si>
    <t>משכורות כוללות - תיכון הראשונים - הוראה</t>
  </si>
  <si>
    <t>משכורות כוללות - תיכון הראשונים - מינהלה</t>
  </si>
  <si>
    <t>משכורות כוללות - תיכון היובל - הוראה</t>
  </si>
  <si>
    <t>משכורות כוללות - תיכון עירוני החדש - הוראה</t>
  </si>
  <si>
    <t>משכורות כוללות - תיכון היובל - מינהלה</t>
  </si>
  <si>
    <t>משכורות כוללות - תיכון חדש - מינהלה</t>
  </si>
  <si>
    <t>הכנסות מגביית דמי תכנון</t>
  </si>
  <si>
    <t>פיקוח גנים ברובעים</t>
  </si>
  <si>
    <t>ספריות בתי ספר</t>
  </si>
  <si>
    <t xml:space="preserve">הוצאות מיכון - הנהח"ש וגזברות </t>
  </si>
  <si>
    <t xml:space="preserve">הוצאות מיכון - מחלקת שכר </t>
  </si>
  <si>
    <t>ממוצעת</t>
  </si>
  <si>
    <t>משכורות כוללות - סייעות רפואיות</t>
  </si>
  <si>
    <t xml:space="preserve">השתתפות משר"ח לחינוך המיוחד </t>
  </si>
  <si>
    <t xml:space="preserve">הוצאות שוטפות, הזנה ושונות </t>
  </si>
  <si>
    <t>משכורות כוללות - מינהל</t>
  </si>
  <si>
    <t xml:space="preserve">העסקת אבות בית </t>
  </si>
  <si>
    <t>אגרות חנייה :</t>
  </si>
  <si>
    <t xml:space="preserve">הקצבה לתאגיד התרבות להפעלת מועדון "גיל הזהב" </t>
  </si>
  <si>
    <t>סעיפי 81.</t>
  </si>
  <si>
    <t>סעיפי 82.</t>
  </si>
  <si>
    <t>סעיפי 83.</t>
  </si>
  <si>
    <t>סעיפי 87.</t>
  </si>
  <si>
    <t xml:space="preserve">רזרבה לרפורמות, התייקרויות והוצאות בלתי נצפות </t>
  </si>
  <si>
    <t xml:space="preserve">משכורות כוללות - נהגי משאיות גזם </t>
  </si>
  <si>
    <t>814001.</t>
  </si>
  <si>
    <t>8264.</t>
  </si>
  <si>
    <t>אחזקת רמזורים בקבלנות</t>
  </si>
  <si>
    <t>השתתפות קרן דמ"נ</t>
  </si>
  <si>
    <t>תפעול ואחזקת אתר המשקל</t>
  </si>
  <si>
    <t>סה"כ - מרכז צעירים:</t>
  </si>
  <si>
    <t>7692.</t>
  </si>
  <si>
    <t>מרכז צעירים</t>
  </si>
  <si>
    <t>הכנסות מאיסוף פסולת נייר - אמניר</t>
  </si>
  <si>
    <t>נקיון בקבלנות (משרדי רובעים)</t>
  </si>
  <si>
    <t>אחזקת מעלית בקבלנות</t>
  </si>
  <si>
    <t>הוצאות שוטפות - ברנדייס</t>
  </si>
  <si>
    <t xml:space="preserve">שכר - עירייה ישיר </t>
  </si>
  <si>
    <t>השתתפות הורים באבחונים פסיכודידקטיים וקשב</t>
  </si>
  <si>
    <t>השתתפות משרד החינוך לסייעות בגני חובה</t>
  </si>
  <si>
    <t>השתתפות בתקציב הבלתי רגיל</t>
  </si>
  <si>
    <t>ליווי רו"ח לבתי-ספר בניהול עצמי</t>
  </si>
  <si>
    <t xml:space="preserve">הקצבה לתאגיד התרבות העירוני להפעלת הסינמטק </t>
  </si>
  <si>
    <t xml:space="preserve">הקצבה לתאגיד התרבות העירוני להפעלת הגלריה העירונית </t>
  </si>
  <si>
    <t>82952.</t>
  </si>
  <si>
    <t xml:space="preserve">עמלות גבייה לבנק הדואר </t>
  </si>
  <si>
    <t>מלגות לתלמידי הקונסרבטוריון</t>
  </si>
  <si>
    <t xml:space="preserve">הכנסות מהחברה לפיתוח תיירות עבור פינוי מכולות </t>
  </si>
  <si>
    <t>הוצאות להשתלמות מורים מצטיינים</t>
  </si>
  <si>
    <t>אבחון דידקטי וקשב</t>
  </si>
  <si>
    <t>בטיחות מוסדות עירייה</t>
  </si>
  <si>
    <t xml:space="preserve">השתלמות אירגונית </t>
  </si>
  <si>
    <t>הקצבה לבני הרצליה להפעלת כדורעף</t>
  </si>
  <si>
    <t>תוכנית עירונית להורים</t>
  </si>
  <si>
    <t>חידוש ציוד יסודי למיחשוב לבתי"ס וגנ"י</t>
  </si>
  <si>
    <t xml:space="preserve">שכר עובדי מינהלה </t>
  </si>
  <si>
    <t>פעילות ספורט לקשישים ולאוכלוסיה מיוחדת</t>
  </si>
  <si>
    <t>הוצאות שוטפות - וולפסון</t>
  </si>
  <si>
    <t>מנהיגות נוער עירונית וחינוך חברתי</t>
  </si>
  <si>
    <t>הוצאות כיבוד (שיתוף הציבור)</t>
  </si>
  <si>
    <t>משכורות כוללות - פיקוח על צהרונים</t>
  </si>
  <si>
    <t>הכנסות איצטדיון עירוני</t>
  </si>
  <si>
    <t>הוצאות חשמל - כלבייה</t>
  </si>
  <si>
    <t xml:space="preserve">משכורות כוללות - פקחים </t>
  </si>
  <si>
    <t xml:space="preserve">השתתפות משרד התרבות והספורט לסל הספורט </t>
  </si>
  <si>
    <t>פרעון מלווה לאוצר המדינה</t>
  </si>
  <si>
    <t>6483.</t>
  </si>
  <si>
    <t>סה"כ  - פרעון מלווה לאוצר המדינה:</t>
  </si>
  <si>
    <t>הוצאות משרד ושוטפות</t>
  </si>
  <si>
    <t xml:space="preserve">פעולות :                 </t>
  </si>
  <si>
    <t>:פרעון מלוות</t>
  </si>
  <si>
    <t>לתקבולים</t>
  </si>
  <si>
    <t>ריכוז והתפלגות ההכנסות העצמיות</t>
  </si>
  <si>
    <t>ריכוז והתפלגות הכנסות משרדי ממשלה - להוציא חינוך ורווחה</t>
  </si>
  <si>
    <t>השתתפות משרד החינוך לגני טרום חובה (גננות + סייעות)</t>
  </si>
  <si>
    <t>הכנסות מאירועי תרבות ושונות (במקביל בהוצאות בסעיף 822/720)</t>
  </si>
  <si>
    <t xml:space="preserve">הכנסות מאולמות ספורט בתיכונים  </t>
  </si>
  <si>
    <t xml:space="preserve">הכנסות מאולמות ספורט ביסודיים וחט"ב </t>
  </si>
  <si>
    <t xml:space="preserve">תמיכה שוטפת בתשתיות מיחשוב </t>
  </si>
  <si>
    <t>בטיחות וגהות (מוס"ח בסעיף 81796/783)</t>
  </si>
  <si>
    <t>הדרכות בנושא בטיחות (מוס"ח בסעיף 81796/783)</t>
  </si>
  <si>
    <t>הוצאות חשמל - תאורת רחובות</t>
  </si>
  <si>
    <t>ביקורת והדרכות בטיחות אש - כללי (מוס"ח בסעיף 81796/423)</t>
  </si>
  <si>
    <t>סיוע לספריות לווין (ספרים ואירועים)</t>
  </si>
  <si>
    <t>הוצאות לפעולות - ועדת ערר לארנונה</t>
  </si>
  <si>
    <t>הוצאות לפעולות - ועדת בניין עיר</t>
  </si>
  <si>
    <t xml:space="preserve">הוצאות אחרות </t>
  </si>
  <si>
    <t>משכורות כוללות (בגין עובדים "מושאלים" לתאגיד המים והביוב)</t>
  </si>
  <si>
    <t>תקבולים מהתאגיד למימון עלויות עובדים "מושאלים"</t>
  </si>
  <si>
    <t>תקבולים מהתאגיד למימון עלויות עובדים "מושאלים" (מכון הטיהור)</t>
  </si>
  <si>
    <t>שם הפרק</t>
  </si>
  <si>
    <t>הוצאות שונות - מחלקת רכב</t>
  </si>
  <si>
    <t>7322.</t>
  </si>
  <si>
    <t>התחדשות עירונית</t>
  </si>
  <si>
    <t>סה"כ - התחדשות עירונית:</t>
  </si>
  <si>
    <t>8138.</t>
  </si>
  <si>
    <t>הפעלת בתי"ס של החופש הגדול</t>
  </si>
  <si>
    <t>הסעות וליווי תלמידים</t>
  </si>
  <si>
    <t>הפעלת בתי ספר של החופש הגדול</t>
  </si>
  <si>
    <t>סה"כ - בתי ספר של החופש הגדול:</t>
  </si>
  <si>
    <t>תפעול שוטף - הקצבה לניהול עצמי - בי"ס יסודיים</t>
  </si>
  <si>
    <t>3138.</t>
  </si>
  <si>
    <t>בית הספר של החופש הגדול</t>
  </si>
  <si>
    <t>השתתפות משרד החינוך לבתי הספר של החופש הגדול</t>
  </si>
  <si>
    <t>סה"כ - בית הספר של החופש הגדול:</t>
  </si>
  <si>
    <t>העברה לבתי"ס בגין הכנסות ממערכות פוטו וולטאיות</t>
  </si>
  <si>
    <t>אירועי שבוע חינוך</t>
  </si>
  <si>
    <t>שכר עובדי מינהל ושרותים - הנגיד</t>
  </si>
  <si>
    <t>שכר עובדי מינהל ושרותים - יד גיורא</t>
  </si>
  <si>
    <t>שכר עובדי מינהל ושרותים - בן גוריון</t>
  </si>
  <si>
    <t>שכר עובדי מינהל ושרותים - רעות</t>
  </si>
  <si>
    <t>שכר עובדי מינהל ושרותים - זאב</t>
  </si>
  <si>
    <t>שכר עובדי מינהל ושרותים - סמדר</t>
  </si>
  <si>
    <t>הקצבה לתאגיד התרבות להפעלת מוזיאון הרצליה לאמנות עכשווית</t>
  </si>
  <si>
    <t xml:space="preserve">הוצאות שונות ורזרבה </t>
  </si>
  <si>
    <t xml:space="preserve">הוצאות לפעולות - מועדון חברתי צב"ר </t>
  </si>
  <si>
    <t>מועדון גמלאים גיל הזהב (מופעל באמצעות תאגיד התרבות העירוני)</t>
  </si>
  <si>
    <t xml:space="preserve">חומרים ונורות </t>
  </si>
  <si>
    <t xml:space="preserve">מימון שכר לימוד לתלמידי חוץ - חינוך רגיל </t>
  </si>
  <si>
    <t xml:space="preserve">מימון שכר לימוד לתלמידי חוץ - חינוך מיוחד </t>
  </si>
  <si>
    <t xml:space="preserve">שכר מדריכים </t>
  </si>
  <si>
    <t>משפחות במצוקה - עירוני</t>
  </si>
  <si>
    <t>הקצבה לתאגיד עירוני על"ה</t>
  </si>
  <si>
    <t>הנחות לנזקקים</t>
  </si>
  <si>
    <t xml:space="preserve">חומרים ונורות חשמל </t>
  </si>
  <si>
    <t>פ י ר ו ט</t>
  </si>
  <si>
    <t>ארועי קיץ (כולל פרסומים ודפוס)</t>
  </si>
  <si>
    <t>311.</t>
  </si>
  <si>
    <t>מינהל חינוך</t>
  </si>
  <si>
    <t>סה"כ - מינהל חינוך:</t>
  </si>
  <si>
    <t>השתתפות רשויות אחרות במימון עלויות פנסיה עובדי חינוך</t>
  </si>
  <si>
    <t>שיטור עירוני</t>
  </si>
  <si>
    <t>סה"כ  - שיטור עירוני:</t>
  </si>
  <si>
    <t>שכר עובד/ת הזנה - אופק</t>
  </si>
  <si>
    <t>פעולות בטיחות</t>
  </si>
  <si>
    <t>סה"כ - פעולות בטיחות :</t>
  </si>
  <si>
    <t xml:space="preserve">הכנסות מאולמות ספורט קטנים בבתי הספר (במקביל בהוצאות בסעיף 8291/421) </t>
  </si>
  <si>
    <t xml:space="preserve">הכנסות ממשתתפים - מרכז צעירים (במקביל בהוצאות בסעיף 7692/781) </t>
  </si>
  <si>
    <t xml:space="preserve">שכר לימוד מתלמידי חוץ </t>
  </si>
  <si>
    <t xml:space="preserve">שכר לימוד מתלמידי חוץ - חינוך המיוחד </t>
  </si>
  <si>
    <t xml:space="preserve">אגרות חנייה </t>
  </si>
  <si>
    <t>השתתפות רשויות אחרות במימון עלויות פנסיה (להוציא חינוך ורווחה)</t>
  </si>
  <si>
    <t xml:space="preserve">שכר פסיכולוגים - אבחון דידקטי וקשב </t>
  </si>
  <si>
    <t xml:space="preserve">סבסוד אבחונים - נזקקים </t>
  </si>
  <si>
    <t>חומרי ניקוי - כללי</t>
  </si>
  <si>
    <t>שכר עובדי המחלקה</t>
  </si>
  <si>
    <t xml:space="preserve">הוצאות שונות </t>
  </si>
  <si>
    <t>מקלטים לנשים מוכות</t>
  </si>
  <si>
    <t>שכר מרכז טיפול באלימות</t>
  </si>
  <si>
    <t>מרכזי טיפול באלימות - פעילות</t>
  </si>
  <si>
    <t>טיפול במשפחות אומנה</t>
  </si>
  <si>
    <t>מועדונית הפעלה באמצעות דרך הגלים</t>
  </si>
  <si>
    <t>טיפול בפגיעות מיניות</t>
  </si>
  <si>
    <t>אחזקת ילדים בפנימיות</t>
  </si>
  <si>
    <t>ילדים במעונות יום</t>
  </si>
  <si>
    <t>אחזקת זקנים במעונות</t>
  </si>
  <si>
    <t>הפעלת טלביזיה קהילתית</t>
  </si>
  <si>
    <t>מועדונים לזקנים</t>
  </si>
  <si>
    <t>משפחות אומנה - מש"ה</t>
  </si>
  <si>
    <t>משפחות אומנה לשיקום</t>
  </si>
  <si>
    <t>מעון ממשלתי - מש"ה</t>
  </si>
  <si>
    <t>הסעות לאוטיסטים</t>
  </si>
  <si>
    <t>מרכז יום אימוני - מש"ה</t>
  </si>
  <si>
    <t>מעשי"ם</t>
  </si>
  <si>
    <t>הסעות למרכז יום - מש"ה</t>
  </si>
  <si>
    <t xml:space="preserve">ילדים עיוורים במוסדות </t>
  </si>
  <si>
    <t>הדרכת עיוור ובני ביתו</t>
  </si>
  <si>
    <t>אחזקת נכים במשפחות אומנה</t>
  </si>
  <si>
    <t>מסגרות יום לילד המוגבל</t>
  </si>
  <si>
    <t>תוכניות לילד החריג</t>
  </si>
  <si>
    <t>מרכזי איבחון ושיקום</t>
  </si>
  <si>
    <t>נכים קשים בקהילה</t>
  </si>
  <si>
    <t>מפת"ן ארז</t>
  </si>
  <si>
    <t>אחזקת מבנה</t>
  </si>
  <si>
    <t>הוצאות שוטפות מפת"ן ארז</t>
  </si>
  <si>
    <t>848.</t>
  </si>
  <si>
    <t>הוצאות שונות (כולל חוסן בקהילה) - עירוני</t>
  </si>
  <si>
    <t>הוצאות ועדת רווחה</t>
  </si>
  <si>
    <t>עבודה קהילתית - פעולות - עירוני</t>
  </si>
  <si>
    <t>סלי מזון לנצרכים - עירוני</t>
  </si>
  <si>
    <t>פעולות התנדבות בקהילה</t>
  </si>
  <si>
    <t>שכר - שי"ל</t>
  </si>
  <si>
    <t>לשכות יעוץ לאזרח</t>
  </si>
  <si>
    <t>משפחות עולים במצוקה</t>
  </si>
  <si>
    <t>אחזקת ילדים בפנימיות - צד ג'</t>
  </si>
  <si>
    <t>אחזקת זקנים במעונות - צד ג'</t>
  </si>
  <si>
    <t>מסגרות יומיות לזקן - צד ג'</t>
  </si>
  <si>
    <t>סה"כ - מפת"ן ארז:</t>
  </si>
  <si>
    <t>מפת"ן ארז - ילדי חוץ</t>
  </si>
  <si>
    <t>השתתפות פונים לטיפול באלימות</t>
  </si>
  <si>
    <t>847.</t>
  </si>
  <si>
    <t>שרותי תקון</t>
  </si>
  <si>
    <t>סה"כ - שרותי תקון:</t>
  </si>
  <si>
    <t>סל תרבות לגני ילדים</t>
  </si>
  <si>
    <t>3474.</t>
  </si>
  <si>
    <t>עמלה למפעיל חניה סלולרית (פאנגו וסלופארק)</t>
  </si>
  <si>
    <t>העסקה באמצעות חב' השמה - שרותי תקון</t>
  </si>
  <si>
    <t>ילדים עיוורים בקהילה</t>
  </si>
  <si>
    <t>הוצאות דואר - כלל משרדי העירייה</t>
  </si>
  <si>
    <t>הכנסות מביצוע עבודות מים</t>
  </si>
  <si>
    <t>הנחות תל"ן לאוכלוסיה נצרכת</t>
  </si>
  <si>
    <t>תיקונים ואחזקה (כולל שיקום מסלולים)</t>
  </si>
  <si>
    <t>הדברת חדקונית הדקל</t>
  </si>
  <si>
    <t>החלפת מערכות השקייה שונות בעיר</t>
  </si>
  <si>
    <t>שימור גנים וחידוש צמחיה בבתי"ס שאינם בניהול עצמי</t>
  </si>
  <si>
    <t>הוצאות לפעולות חינוך לקיימות</t>
  </si>
  <si>
    <t xml:space="preserve">אחזקת קטנוע </t>
  </si>
  <si>
    <t xml:space="preserve">אחזקת מיול </t>
  </si>
  <si>
    <t>מינהלת תב"ל</t>
  </si>
  <si>
    <t>מינהלת אגף תחזוקה, בטיחות ולוגיסטיקה</t>
  </si>
  <si>
    <t xml:space="preserve">הוצאות אחרות והחרמות (כולל פינוי גרוטאות) </t>
  </si>
  <si>
    <t>ארנונה - הנחות לזכאים עפ"י דין</t>
  </si>
  <si>
    <t>הנחות בארנונה: עפ"י דין (ללא מימון) והנחות ועדה עפ"י מצב חומרי</t>
  </si>
  <si>
    <t>הוצאות הקלטה ורישום סטנוגרמות - ועדות שונות</t>
  </si>
  <si>
    <t>מועדונית הפעלה באמצעות דרך הגלים - היסעים</t>
  </si>
  <si>
    <t>ילדים במעונות יום - פעוטות בסיכון</t>
  </si>
  <si>
    <t>שכונה תומכת נכים</t>
  </si>
  <si>
    <t>שכר מדריכי מית"ר</t>
  </si>
  <si>
    <t>עבודה קהילתית - השלמה עירונית</t>
  </si>
  <si>
    <t>השתתפות פונים לשרותים טיפוליים</t>
  </si>
  <si>
    <t>סיוע למרותקי בית</t>
  </si>
  <si>
    <t>השתתפות הרשות לשיקום האסיר בהעסקת עו"ס מטעמם ברשות</t>
  </si>
  <si>
    <t xml:space="preserve">השתתפות משרד הפנים בעלויות היתרי בניה </t>
  </si>
  <si>
    <t>בית העלמין</t>
  </si>
  <si>
    <t>859.</t>
  </si>
  <si>
    <t>מרכזי הפעלה לילדי א' - ד'</t>
  </si>
  <si>
    <t>הקצבה לתאגיד -  מינהלת (שכר ופעולות)</t>
  </si>
  <si>
    <t>השתתפות משרד החינוך לסייעת שניה בטרום חובה</t>
  </si>
  <si>
    <t>השתתפות משרד החינוך להסעים וליווי - חינוך רגיל</t>
  </si>
  <si>
    <t>מימון היסעים פר קפיטה - סבסוד הרשות</t>
  </si>
  <si>
    <t>סבסוד תלמידי א' - ג' שישתלבו בצהרון בתוך בתי הספר</t>
  </si>
  <si>
    <t>סיוע למשפחות אבלים</t>
  </si>
  <si>
    <t>הפעלת תוכנית תקשוב בחינוך - שכר</t>
  </si>
  <si>
    <t xml:space="preserve">תוכנית בית ספר מנגן </t>
  </si>
  <si>
    <t>תמיכה במוסדות בתחום זהות יהודית</t>
  </si>
  <si>
    <t>רזרבת מנכ"ל לאיוש תקנים</t>
  </si>
  <si>
    <t xml:space="preserve">שמאויות והוצאות שונות </t>
  </si>
  <si>
    <t>הכנסות מדיבידנד מחברת מי הרצליה בע"מ</t>
  </si>
  <si>
    <t>הוצאות אחזקת מזגנים באולמות ספורט</t>
  </si>
  <si>
    <t>הקצבה לתאגיד התרבות העירוני להפעלת היכל בעיר</t>
  </si>
  <si>
    <t xml:space="preserve">הכנסות מזכיונות ושכירויות של נכסי העירייה </t>
  </si>
  <si>
    <t>הוצאות לפעולות - ועדת בריאות</t>
  </si>
  <si>
    <t>הוצאות לפעולות (מותנה בהכנסות בסעיף 31721/420)</t>
  </si>
  <si>
    <t>מימון היסעים פר קפיטה - בהשתתפות משרד החינוך (כולל בי"ס ימי)</t>
  </si>
  <si>
    <t xml:space="preserve">בדיקות וסקרי בטיחות במוס"ח </t>
  </si>
  <si>
    <t xml:space="preserve">החזר הוצאות אבות בית באולמות ספורט </t>
  </si>
  <si>
    <t xml:space="preserve">העסקת עו"ס לשיקום האסיר </t>
  </si>
  <si>
    <t xml:space="preserve">תיקונים ואחזקה - משרדי העירייה </t>
  </si>
  <si>
    <t xml:space="preserve">ניהול מידע מקרקעין ונכסים </t>
  </si>
  <si>
    <t>חופי רחצה 7472.</t>
  </si>
  <si>
    <t>פרק 615.</t>
  </si>
  <si>
    <t>פרוייקטים שונים במימון משרד החינוך (במקביל בהוצאות בסעיף 8136/787)</t>
  </si>
  <si>
    <t>שכר מלווים במעברי חציה</t>
  </si>
  <si>
    <t>משכורות כוללות - שעות אפקטיביות</t>
  </si>
  <si>
    <t xml:space="preserve">תחזוקת תקשורת - כלל משרדי העירייה </t>
  </si>
  <si>
    <t xml:space="preserve">תשתיות מידע ורישיונות </t>
  </si>
  <si>
    <t>השתתפות משרד הרווחה בהוצאות ארגוניות</t>
  </si>
  <si>
    <t>תחזוקת מצלמות למוס"ח</t>
  </si>
  <si>
    <t>הוצאות לפעולות - ועדת תמיכות</t>
  </si>
  <si>
    <t>טלפוניה וסלולר</t>
  </si>
  <si>
    <t xml:space="preserve">טלפוניה וסלולר </t>
  </si>
  <si>
    <t>טלפוניה וסלולר (כולל בית מורשת)</t>
  </si>
  <si>
    <t>טלפוניה וסלולר - שי"ל</t>
  </si>
  <si>
    <t>עבודות קבלניות אבטחה וסיור</t>
  </si>
  <si>
    <t>אחזקת מרכז הפעלה</t>
  </si>
  <si>
    <t xml:space="preserve">אירועי קיץ לנוער </t>
  </si>
  <si>
    <t>הוצאות לפעולות קהילה</t>
  </si>
  <si>
    <t>מזכרות, סמלים ושונות</t>
  </si>
  <si>
    <t>אחזקת מערכות מסנני אב"כ במקלטים</t>
  </si>
  <si>
    <t>פעילות קהילתית (כולל פרסומים)</t>
  </si>
  <si>
    <t xml:space="preserve">סיוע לילדים מתקשים כולל כיתות חינוך מיוחד </t>
  </si>
  <si>
    <t xml:space="preserve">לשכת קשר לחיילים </t>
  </si>
  <si>
    <t>סה"כ - מרכז הספורט אפולוניה:</t>
  </si>
  <si>
    <t>מועדון חברתי צב"ר</t>
  </si>
  <si>
    <t>סה"כ - מועדון חברתי צב"ר:</t>
  </si>
  <si>
    <t>סריקת תיקי בניין חדשים</t>
  </si>
  <si>
    <t>השתתפות משרד החינוך בפעילות פיסג"ה</t>
  </si>
  <si>
    <t>בי"ס על יסודי צומח ממ"ד "אחי"ה"</t>
  </si>
  <si>
    <t>סה"כ - בי"ס על יסודי צומח ממ"ד "אחי"ה":</t>
  </si>
  <si>
    <t>תקורה:</t>
  </si>
  <si>
    <t xml:space="preserve">השתתפות קע"פ בעלויות ייעוץ משפטי חיצוני </t>
  </si>
  <si>
    <r>
      <t xml:space="preserve">הוצ' מיוחדות, ב"צ ושונות </t>
    </r>
    <r>
      <rPr>
        <sz val="11"/>
        <rFont val="David"/>
        <family val="2"/>
        <charset val="177"/>
      </rPr>
      <t>:</t>
    </r>
  </si>
  <si>
    <t xml:space="preserve">שרותי שליחויות </t>
  </si>
  <si>
    <t>הוצאות כיבוד לשכת רה"ע ולשכת מנכ"ל</t>
  </si>
  <si>
    <t>הוצאות שתייה וכיבוד</t>
  </si>
  <si>
    <t>גם השנה תוגברו גנים בסייעות מעבר למתחייב.</t>
  </si>
  <si>
    <t>הקצבה למרכז "אגדה"</t>
  </si>
  <si>
    <t>הכנסות מפעולות מוזיאון בית ראשונים (במקביל בהוצאות בסעיף 82621/781)</t>
  </si>
  <si>
    <t>הוצאות לפעולות ואחרות (מותנה בהכנסות בסעיף 32621/420)</t>
  </si>
  <si>
    <t xml:space="preserve">מעשי"ם </t>
  </si>
  <si>
    <t xml:space="preserve">הערכת תוכניות חינוכיות </t>
  </si>
  <si>
    <t>נספח - כח אדם:</t>
  </si>
  <si>
    <t>שכר דירה ודמי ניהול - מרכז "אגדה"</t>
  </si>
  <si>
    <t>פירוט המשרות:</t>
  </si>
  <si>
    <t>קבועות</t>
  </si>
  <si>
    <t>זמניות</t>
  </si>
  <si>
    <t xml:space="preserve">שכר תיגבור לימודים, יוזמות ופרוייקטים פדגוגיים (כולל שעות הוראה אפקטיביות) </t>
  </si>
  <si>
    <r>
      <rPr>
        <b/>
        <sz val="11"/>
        <rFont val="David"/>
        <family val="2"/>
        <charset val="177"/>
      </rPr>
      <t>"משרה זמנית"</t>
    </r>
    <r>
      <rPr>
        <sz val="11"/>
        <rFont val="David"/>
        <family val="2"/>
        <charset val="177"/>
      </rPr>
      <t xml:space="preserve"> - משרה לתקופה שאינה עולה על שנה.</t>
    </r>
  </si>
  <si>
    <r>
      <rPr>
        <b/>
        <sz val="11"/>
        <rFont val="David"/>
        <family val="2"/>
        <charset val="177"/>
      </rPr>
      <t>"משרה קבועה"</t>
    </r>
    <r>
      <rPr>
        <sz val="11"/>
        <rFont val="David"/>
        <family val="2"/>
        <charset val="177"/>
      </rPr>
      <t xml:space="preserve"> - משרה לתקופה העולה על שנה.</t>
    </r>
  </si>
  <si>
    <r>
      <t xml:space="preserve">חינוך </t>
    </r>
    <r>
      <rPr>
        <sz val="11"/>
        <rFont val="David"/>
        <family val="2"/>
        <charset val="177"/>
      </rPr>
      <t>(כולל בריאות)</t>
    </r>
  </si>
  <si>
    <t>סה"כ שכר ופעולות (ללא הנחות בארנונה ופרע"מ):</t>
  </si>
  <si>
    <t xml:space="preserve">ניקוי מגרשים בקבלנות </t>
  </si>
  <si>
    <t xml:space="preserve">השתתפות משרד החינוך בסייעות רפואיות </t>
  </si>
  <si>
    <t>סה"כ - תמיכות לכוללים ולמוסדות תורניים:</t>
  </si>
  <si>
    <t xml:space="preserve">סה"כ - תרבות תורנית:   </t>
  </si>
  <si>
    <t xml:space="preserve">משכורות כוללות - סייעות רפואיות </t>
  </si>
  <si>
    <t>תמיכה באגודות בתחום ספורט תחרותי - נוער</t>
  </si>
  <si>
    <t>העסקת בנות שרות - מועדוניות</t>
  </si>
  <si>
    <t>הוצאות ועדת תסקירים</t>
  </si>
  <si>
    <t>מעשי"ם - השתתפות רשויות סמוכות</t>
  </si>
  <si>
    <t>השתתפות לרשויות אחרות במימון הוצאות משותפות</t>
  </si>
  <si>
    <t>כיסוי הוצאות שכר - שנים קודמות</t>
  </si>
  <si>
    <t>אחזקת מתקני מים - מוס"ח</t>
  </si>
  <si>
    <t>אחזקת מתקני מים - כלל משרדי העיריה</t>
  </si>
  <si>
    <t>תרומה מעמותת הרוח הטובה</t>
  </si>
  <si>
    <t>נקיון בקבלנות - בניין לב העיר</t>
  </si>
  <si>
    <t>הפעלת תוכנית תכנות ורובוטיקה</t>
  </si>
  <si>
    <t>איסוף נייר למחזור</t>
  </si>
  <si>
    <t>תשלומי הורים - תוכנית רובוטיקה</t>
  </si>
  <si>
    <t>פרסומים ודפוס - נגישות</t>
  </si>
  <si>
    <t>סיוע לניצולי שואה</t>
  </si>
  <si>
    <t>החזר הוצאות חשמל</t>
  </si>
  <si>
    <t xml:space="preserve">השתתפות תאגיד מים וביוב בעלויות מחסן (תב"ל) </t>
  </si>
  <si>
    <r>
      <t>ת ק ב ו ל י ם</t>
    </r>
    <r>
      <rPr>
        <b/>
        <sz val="11"/>
        <rFont val="David"/>
        <family val="2"/>
        <charset val="177"/>
      </rPr>
      <t xml:space="preserve">  -  באלפי ש"ח</t>
    </r>
  </si>
  <si>
    <t>שרותים מש"ה</t>
  </si>
  <si>
    <t>8483.</t>
  </si>
  <si>
    <t>מחלקת התנדבות</t>
  </si>
  <si>
    <t>משכורות כוללות - סייעות רפואיות בצהרוני בתיה"ס</t>
  </si>
  <si>
    <t>משכורות כוללות - סייעות צמודות בצהרוני בתיה"ס</t>
  </si>
  <si>
    <t>טיפול בהורים ובילדיהם - אוטיסטים</t>
  </si>
  <si>
    <t>משכורות כוללות - מפת"ן ארז</t>
  </si>
  <si>
    <t>השתתפות משר"ח לבי"ס על יסודי צומח ממ"ד ("אחיה")</t>
  </si>
  <si>
    <r>
      <t>ת ש ל ו מ י ם</t>
    </r>
    <r>
      <rPr>
        <b/>
        <sz val="11"/>
        <rFont val="David"/>
        <family val="2"/>
        <charset val="177"/>
      </rPr>
      <t xml:space="preserve">  -  באלפי ש"ח</t>
    </r>
  </si>
  <si>
    <t>דמי אחזקת תו תקן ISO</t>
  </si>
  <si>
    <t>מרכז קשר - פרט ומשפחה - העסקה באמצעות חב' השמה</t>
  </si>
  <si>
    <t>בתים חמים לנערות - פעולות</t>
  </si>
  <si>
    <t xml:space="preserve">משפחות במצוקה - פרט ומשפחה - עולים </t>
  </si>
  <si>
    <t xml:space="preserve">העירייה ממשיכה לשמור על מעמדה כרשות איתנה. </t>
  </si>
  <si>
    <t>תיקונים, אחזקה והצטיידות</t>
  </si>
  <si>
    <t>חומרים שוטפים וציוד גינון</t>
  </si>
  <si>
    <t>נקיון וגינון בקבלנות (כולל ייעוץ)</t>
  </si>
  <si>
    <t>אחזקת אינטרנט עירוני ודיגיטל</t>
  </si>
  <si>
    <t xml:space="preserve">הכנסות שונות (זיכויים, מכרזים וכו') </t>
  </si>
  <si>
    <t xml:space="preserve">בקרה על העסקת עובדי קבלן </t>
  </si>
  <si>
    <t xml:space="preserve">שכ"ט עו"ד בגין אכיפה משפטית </t>
  </si>
  <si>
    <t xml:space="preserve">משכורות כוללות - מנהלי רבעים </t>
  </si>
  <si>
    <t>בנוסף לתקציב האמור לעיל, עיריית הרצליה מפעילה תאגידים כמפורט להלן: החברה העירונית לפיתוח תיירות (מרינה), החברה לפיתוח הרצליה (כלכלית), חברת "מי הרצליה" בע"מ, החברה לאומנות ותרבות, בית העלמין, עמותה למען גימלאי הזהב - בית הורים, בני הרצליה, מרכז קהילתי לספורט תרבות ונופש (בריכת נורדאו), עמותת על"ה, החברה למרכזים קהילתיים.</t>
  </si>
  <si>
    <t xml:space="preserve">שכר סייעות טיפוליות וחונכות </t>
  </si>
  <si>
    <t>סבסוד יול"א בגני-ילדים באמצעות החברה למרכזים קהילתיים</t>
  </si>
  <si>
    <t xml:space="preserve">הקצבה לבני הרצליה להפעלת מרכז הספורט אפולוניה </t>
  </si>
  <si>
    <t>השתתפות העירייה בהפעלת בית העלמין</t>
  </si>
  <si>
    <t>שכר עו"ס לפגיעות מיניות</t>
  </si>
  <si>
    <t>הוצאות לפעולות - בית קינן</t>
  </si>
  <si>
    <t>שכר מלווים למעון יום שיקומי</t>
  </si>
  <si>
    <t>סבסוד יול"א (כולל סייעות) - בתי"ס</t>
  </si>
  <si>
    <t>שכר פרוייקט מציל"ה ומניעת סמים</t>
  </si>
  <si>
    <t>אחזקת מערכות התראה לרע"ד</t>
  </si>
  <si>
    <t>אחזקת מעליות מוס"ח</t>
  </si>
  <si>
    <t xml:space="preserve">מזון לכלבים </t>
  </si>
  <si>
    <t>תחזוקה והוצאות אחרות במרחב הציבורי</t>
  </si>
  <si>
    <t>אימוץ משפחות שכולות</t>
  </si>
  <si>
    <t>82452.</t>
  </si>
  <si>
    <t>הוצאות שוטפות - בר אילן</t>
  </si>
  <si>
    <t>סה"כ - תרבות תורנית:</t>
  </si>
  <si>
    <t xml:space="preserve">תמיכה במוסדות בתחום החינוך הפורמלי </t>
  </si>
  <si>
    <t>תמיכה במוסדות בתחום בעלי חיים</t>
  </si>
  <si>
    <t>מרכז קהילתי יצחק נבון</t>
  </si>
  <si>
    <t>סה"כ - מרכז קהילתי יצחק נבון:</t>
  </si>
  <si>
    <t xml:space="preserve">תמיכה במוסדות בתחום תרבות תורנית - שיעורי תורה </t>
  </si>
  <si>
    <t>תוכנית "הניצוץ" בחטיבות הביניים</t>
  </si>
  <si>
    <t xml:space="preserve">ייעוץ מקצועי ושונות  </t>
  </si>
  <si>
    <t>הכנסות מפעולות שונות (במקביל בהוצאות בסעיף 827/781)</t>
  </si>
  <si>
    <t>הכנסות מפעולות שונות (במקביל בהוצאות בסעיף 8281/788)</t>
  </si>
  <si>
    <t>תוכנית "יתד"</t>
  </si>
  <si>
    <t>הוצאות לפעולות - הנגשת אירועים</t>
  </si>
  <si>
    <t xml:space="preserve">הוצאות לפעולות בטחון ושונות </t>
  </si>
  <si>
    <t xml:space="preserve">תוקצבה הכנסה בסכום של 450 אלש"ח בגין השתתפות המועצה המקומית כפר שמריהו בעלויות החזקת הועדה המקומית לתכנון ובניה. </t>
  </si>
  <si>
    <t>הכנסות ממערך השילוט:</t>
  </si>
  <si>
    <t xml:space="preserve">הכנסות מחניונים: </t>
  </si>
  <si>
    <t xml:space="preserve">הוצאות בגין פרוייקט "אזרחות פעילה ומעורבות חברתית" </t>
  </si>
  <si>
    <t xml:space="preserve">ועדה לסיוע לנזקקים לדיור </t>
  </si>
  <si>
    <t>מרכז יום ותעסוקה לבוגרים - אוטיסטים</t>
  </si>
  <si>
    <t>שכר תוכנית "יתד"</t>
  </si>
  <si>
    <t>שכר בגין תוכנית תעסוקה לצעירים בקהילה (אפיקים)</t>
  </si>
  <si>
    <t>המדובר, בין היתר,  בנכסים ריקים, במתן הנחות לגמלאים, נכים, נפגעי הנאצים, משפחות חד-הוריות, חיילים משוחררים ועולים חדשים</t>
  </si>
  <si>
    <t>סה"כ  משרדי ממשלה אחרים (להוציא חינוך ורווחה):</t>
  </si>
  <si>
    <t>משרדי ממשלה</t>
  </si>
  <si>
    <t>אחרים</t>
  </si>
  <si>
    <t>סה"כ - מועצה וועדות:</t>
  </si>
  <si>
    <t xml:space="preserve">מינהלת אגף החינוך </t>
  </si>
  <si>
    <t>עבודה קהילתית - צד ג'</t>
  </si>
  <si>
    <t xml:space="preserve">הסעות נכים למרכז תעסוקה </t>
  </si>
  <si>
    <t>הסעות נכים למרכז תעסוקה</t>
  </si>
  <si>
    <t xml:space="preserve">ליווי למעון יום שיקומי </t>
  </si>
  <si>
    <t xml:space="preserve">הסעות למעון יום שיקומי </t>
  </si>
  <si>
    <t>שרותי ארכיב בקבלנות</t>
  </si>
  <si>
    <t>כללי, הקצבות, פנסיה (להוציא חינוך ורווחה) ושונות</t>
  </si>
  <si>
    <t>לא כולל תקציבי תחזוקה, מחשוב ואבטחת מוסדות חינוך.</t>
  </si>
  <si>
    <t>הוצאות טיפול בתיקי הוצל"פ  - נטו</t>
  </si>
  <si>
    <t>טיפוח מתנדבים, ארועים ושונות</t>
  </si>
  <si>
    <t xml:space="preserve">משכורות כוללות - פיקוח רפואי </t>
  </si>
  <si>
    <t>מועדוניות משותפות - שכר/מ.החינוך</t>
  </si>
  <si>
    <r>
      <t>ת ש ל ו מ י ם</t>
    </r>
    <r>
      <rPr>
        <b/>
        <sz val="11"/>
        <rFont val="David"/>
        <family val="2"/>
      </rPr>
      <t xml:space="preserve">  -  באלפי ש"ח</t>
    </r>
  </si>
  <si>
    <r>
      <t>תיגבור, יוזמות והעשרה נוספים במערכת החינוך - כלל מוס"ח</t>
    </r>
    <r>
      <rPr>
        <b/>
        <sz val="11"/>
        <rFont val="David"/>
        <family val="2"/>
      </rPr>
      <t xml:space="preserve">
(בנוסף לתקציבים שנרשמו בפרקים היעודיים)</t>
    </r>
  </si>
  <si>
    <t>תמיכה במוסדות בתחום החינוך הבלתי פורמלי</t>
  </si>
  <si>
    <t>הקצבה לבני הרצליה להפעלת כדוריד בוגרים</t>
  </si>
  <si>
    <t>תמיכה במוסדות בתחום הבריאות</t>
  </si>
  <si>
    <t>תמיכה במוסדות בתחום הרווחה</t>
  </si>
  <si>
    <t>327.</t>
  </si>
  <si>
    <t>3281.</t>
  </si>
  <si>
    <t>הוצאות הקלטה ורישום סטנוגרמות - מועצה (באחריות ארגון ומינהל)</t>
  </si>
  <si>
    <t>וכן מקבלי הנחות בגין תשלומים באמצעות הוראות קבע.</t>
  </si>
  <si>
    <t>סעיפי 87. - הקצבות לתאגידים עירוניים, יחידות סמך ומוסדות הרשות.</t>
  </si>
  <si>
    <t>חגיגות וארועים</t>
  </si>
  <si>
    <t>סה"כ - חגיגות וארועים:</t>
  </si>
  <si>
    <t>חגיגות וארועים:</t>
  </si>
  <si>
    <t>מכללת גימלאים (באמצעות עמותת על"ה)</t>
  </si>
  <si>
    <t>רכישת ציוד יסודי ואחזקתו</t>
  </si>
  <si>
    <t>משכורות כוללות - מינהלת אגף תב"ל</t>
  </si>
  <si>
    <t>ארנונה - הנחות מימון למשלמים בהוראות קבע</t>
  </si>
  <si>
    <t>הנחות מימון בארנונה למשלמים בהוראות קבע</t>
  </si>
  <si>
    <t>ריכוז והתפלגות ההוצאות לשכר ופעולות - עפ"י אחריות אגפית</t>
  </si>
  <si>
    <t>הפעלת תוכנית אפשרי בריא בעיר</t>
  </si>
  <si>
    <t>סה"כ  - בריאות:</t>
  </si>
  <si>
    <t>33.</t>
  </si>
  <si>
    <t>331.</t>
  </si>
  <si>
    <t>הוצאות בגין אכיפה מינהלית - נטו</t>
  </si>
  <si>
    <t>שכ"ט בגין אכיפה מינהלית</t>
  </si>
  <si>
    <t>עמלות גבייה</t>
  </si>
  <si>
    <t>הוצאות להפעלת החווה החקלאית בגליל ים</t>
  </si>
  <si>
    <t>תפעול מרכז לנערים/נערות בסיכון</t>
  </si>
  <si>
    <t>הכנסות מהשכרת ערוגות בחוה בגליל ים</t>
  </si>
  <si>
    <t>יתד תוכניות לצעירים</t>
  </si>
  <si>
    <t>מיתוג ויחסי ציבור לעיר</t>
  </si>
  <si>
    <t>יוזמות עירוניות - תנועות נוער</t>
  </si>
  <si>
    <t>השתתפות משרד החינוך בפעילות נוער (במקביל בהוצאות בסעיף 8281/788)</t>
  </si>
  <si>
    <t>השתתפות הרשות הממשלתית להתחדשות עירונית</t>
  </si>
  <si>
    <t>הקצבה לתאגיד התרבות למרכז פיס לתרבות, מוזיקה וקהילה- תא"ו מערב העיר</t>
  </si>
  <si>
    <t>השתתפות משרד הבריאות בפרוייקט "אפשרי בריא"</t>
  </si>
  <si>
    <t xml:space="preserve">משכורות כוללות - סטודנטים </t>
  </si>
  <si>
    <t xml:space="preserve">הוצאות שוטפות - ממלכתי דתי </t>
  </si>
  <si>
    <t>הפעלת חינוך לבריאות השן במימון עירוני (כולל סבסוד טיפולי שיניים)</t>
  </si>
  <si>
    <t xml:space="preserve">  </t>
  </si>
  <si>
    <t>הקצבות לחברה למרכזים קהילתיים בע"מ להפעלת הספריה</t>
  </si>
  <si>
    <t>החברה למרכזים קהילתיים</t>
  </si>
  <si>
    <t xml:space="preserve">הפעלת מועדון בית כליי </t>
  </si>
  <si>
    <t>מתנ"ס יד התשעה - "מולדובן" (באמצעות החברה למרכזים קהילתיים בע"מ)</t>
  </si>
  <si>
    <t>סה"כ - החברה למרכזים קהילתיים:</t>
  </si>
  <si>
    <t>סה"כ - מתנ"ס יד התשעה - "מולדובן" (באמצעות החברה למרכזים קהילתיים בע"מ):</t>
  </si>
  <si>
    <t>מתנ"ס נוה ישראל (באמצעות החברה למרכזים קהילתיים בע"מ)</t>
  </si>
  <si>
    <t>סה"כ - מתנ"ס נוה ישראל (באמצעות החברה למרכזים קהילתיים בע"מ):</t>
  </si>
  <si>
    <t>מרכז קהילתי יבור (באמצעות החברה למרכזים קהילתיים בע"מ)</t>
  </si>
  <si>
    <t>סה"כ - מרכז קהילתי יבור (באמצעות החברה למרכזים קהילתיים בע"מ):</t>
  </si>
  <si>
    <t>מועדון נחלת עדה (באמצעות החברה למרכזים קהילתיים בע"מ)</t>
  </si>
  <si>
    <t>סה"כ - מועדון נחלה עדה (באמצעות החברה למרכזים קהילתיים בע"מ):</t>
  </si>
  <si>
    <t>הקצבה להפעלת מועדון נחלת עדה</t>
  </si>
  <si>
    <t>מרכז קהילתי ואולם ספורט בנוף ים (באמצעות החברה למרכזים קהילתיים בע"מ)</t>
  </si>
  <si>
    <t>סה"כ - מרכז קהילתי ואולם ספורט בנוף ים (באמצעות החברה למרכזים קהילתיים בע"מ):</t>
  </si>
  <si>
    <t>הקצבה לחברה למרכזים קהילתיים בע"מ לפעילות העדה האתיופית</t>
  </si>
  <si>
    <t>הקצבה לחברה למרכזים קהילתיים בע"מ לפעילות נוער שכונתית</t>
  </si>
  <si>
    <t>הקצבות שוטפות למתנ"ס להפעלת האולם (באמצעות החברה למרכזים קהילתיים בע"מ)</t>
  </si>
  <si>
    <t>הקצבה להפעלת מועדון 60+ (באמצעות החברה למרכזים קהילתיים בע"מ)</t>
  </si>
  <si>
    <t>פגיעות מיניות בגירים ונפגעות תקיפה מינית</t>
  </si>
  <si>
    <t>הכנסות מפרויקט חופיקס ותקבולי נוצ"ץ</t>
  </si>
  <si>
    <t>משכורות כוללות - סייעות מתגברות במימון עירוני מלא</t>
  </si>
  <si>
    <t>משכורות כוללות - סייעות מתגברות במימון משרד החינוך</t>
  </si>
  <si>
    <t>הכנסות מאבחונים ושונות (במקביל בהוצאות בסעיף 8173/221)</t>
  </si>
  <si>
    <t>סה"כ - שרותים מש"ה:</t>
  </si>
  <si>
    <t>הקצבות לתאגידים עירוניים, יחידות סמך ומוסדות הרשות:</t>
  </si>
  <si>
    <t>הקצאת התמיכות מתבצעת על פי נוהל התמיכות, על פי תבחינים שמוכנים ע"י אגפי העירייה, נבחנים ומאושרים ע"י ועדה מקצועית ומאושרים ע"י מועצת העיר.</t>
  </si>
  <si>
    <t xml:space="preserve">הכנסות ממערך השילוט </t>
  </si>
  <si>
    <t>דמי ביטוח תלמידים (הוצאות בסעיף 8175/440)</t>
  </si>
  <si>
    <t>סעיפי שכ"ד 410</t>
  </si>
  <si>
    <t xml:space="preserve">תיאום ובקרה הנדסיים  734; כבישים ומדרכות (ללא אחזקה) 742; בטיחות בדרכים - ייעוץ תנועה ותחבורה 744/752; </t>
  </si>
  <si>
    <t>שרותים לכלל משרדי העירייה 9381 (להוציא חינוך ורווחה);  יח' התחזוקה 9383; מינהלת תב"ל 9384.</t>
  </si>
  <si>
    <t>הוצאות פרסומים ודפוס סעיפי 550;  הסברה ותדמית 614;  טקסים ואירועים 752.</t>
  </si>
  <si>
    <t xml:space="preserve">הקצבות לחברה למרכזים קהילתיים בע"מ להפעלת הספריה (כולל תחזוקה) </t>
  </si>
  <si>
    <t>הקצבות שוטפות לחברה למרכזים קהילתיים בע"מ</t>
  </si>
  <si>
    <t>משכורות כוללות - תנועה ורמזורים</t>
  </si>
  <si>
    <t xml:space="preserve">תקשורת למצלמות </t>
  </si>
  <si>
    <t>שרותים נוספים מיוחדים בתחום הרפואי</t>
  </si>
  <si>
    <t>הקצבה לתאגיד התרבות העירוני להפעלת משכן לאמנים וסופרים</t>
  </si>
  <si>
    <t>שכר - כבישים ומדרכות (תכנון):</t>
  </si>
  <si>
    <t>הוצאות שונות משמר השכונה</t>
  </si>
  <si>
    <t>קנסות מנהליים - פיקוח על הבניה</t>
  </si>
  <si>
    <t xml:space="preserve">הכנסות שונות - פארק הרצליה </t>
  </si>
  <si>
    <t xml:space="preserve">קנסות פיקוח </t>
  </si>
  <si>
    <t>הפעלת תוכנית תקשוב במערך החינוך</t>
  </si>
  <si>
    <t>רישוי עסקים, פיקוח תברואי</t>
  </si>
  <si>
    <t>אגרת רשיונות לשלטים</t>
  </si>
  <si>
    <t xml:space="preserve">הסעות לאוטיסטים </t>
  </si>
  <si>
    <t>שכ"ט בגין גביית קנסות חנייה</t>
  </si>
  <si>
    <t>תמיכה בתחום הספורט העממי</t>
  </si>
  <si>
    <t xml:space="preserve">תקציב </t>
  </si>
  <si>
    <t>שכר סייעת שניה - חופש גדול גני ילדים</t>
  </si>
  <si>
    <t>אגרת רישוי עסקים</t>
  </si>
  <si>
    <t>מסגרות חסות הנוער</t>
  </si>
  <si>
    <t>בני הרצליה</t>
  </si>
  <si>
    <t>העברה מהעודף הנצבר לתקציב הרגיל</t>
  </si>
  <si>
    <t>הנגשה טכנולוגית פרטנית - משרד החינוך (הכנסות בסעיף 3136/922)</t>
  </si>
  <si>
    <t>השתתפות משרד החינוך בהנגשה טכנולוגית פרטנית (הוצאות בסעיף 813601/782)</t>
  </si>
  <si>
    <t>הכנסות ממשתתפים - מרכז הכוון</t>
  </si>
  <si>
    <t>החזקת אוטיסטים במס' ודיור בקהילה (100%)</t>
  </si>
  <si>
    <t>מועדוניות לילדים  ובוגרים אוטיסטים</t>
  </si>
  <si>
    <t>מרכזי יום לנכים קשים</t>
  </si>
  <si>
    <t>תוכניות טיפול בעולים</t>
  </si>
  <si>
    <t>ש"נ דרור + מרכז קשר</t>
  </si>
  <si>
    <t>תקציב מוגבלויות - עירוני</t>
  </si>
  <si>
    <t>קנסות מינהליים:</t>
  </si>
  <si>
    <t xml:space="preserve">הכנסות מזכיונות ושכירויות של נכסי העירייה: </t>
  </si>
  <si>
    <t>העברה מהעודף הנצבר לתקציב רגיל:</t>
  </si>
  <si>
    <t>גם בשנה זו תימשך העמקת הגבייה והרחבת בסיס השומה, כלומר עדכוני שטחים, סיווגים ואכיפה.</t>
  </si>
  <si>
    <t>סה"כ - תשלומים:</t>
  </si>
  <si>
    <t>סה"כ  - הוצאות מימון:</t>
  </si>
  <si>
    <t>סה"כ - מינהלת אגף החינוך:</t>
  </si>
  <si>
    <t xml:space="preserve">הערכה, מידע ובקרה  </t>
  </si>
  <si>
    <t>בתי ספר תיכוניים - עירוניים (הראשונים, היובל, החדש)</t>
  </si>
  <si>
    <t>סה"כ - בתי"ס תיכוניים - עירוניים (הראשונים, היובל, החדש):</t>
  </si>
  <si>
    <t>סה"כ - איצטדיון עירוני ומגרשי אימונים:</t>
  </si>
  <si>
    <t>אצטדיון אתלטיקה גורדון, מגרש האשל ומגרש קרסני</t>
  </si>
  <si>
    <t>סה"כ - אצטדיון אתלטיקה גורדון, מגרש האשל ומגרש קרסני:</t>
  </si>
  <si>
    <t>סה"כ - בני הרצליה - פעילויות ספורט:</t>
  </si>
  <si>
    <t>קליטה בחינוך</t>
  </si>
  <si>
    <t>סה"כ - מינהלת אגף תחזוקה, בטיחות ולוגיסטיקה:</t>
  </si>
  <si>
    <t xml:space="preserve">הוצאות מיוחדות ובלתי צפויות </t>
  </si>
  <si>
    <t>סה"כ - הוצאות מיוחדות ובלתי צפויות:</t>
  </si>
  <si>
    <t>סיוע לקשישים במימון מפעל הפיס (במקביל בהכנסות בסעיף 344403/740)</t>
  </si>
  <si>
    <t xml:space="preserve">החזר בגין פינוי פסולת אריזות -תמי"ר (כולל דמ"ש בפחים כתומים) (הוצאות בסעיף 7121/752) </t>
  </si>
  <si>
    <t>פינוי פסולת אריזות (כולל דמ"ש) - חב' ת.מ.י.ר (הכנסות בסעיף 2121/220)</t>
  </si>
  <si>
    <t xml:space="preserve">עבודות קבלניות למדידות והריסת מבנים </t>
  </si>
  <si>
    <t>תשלום לרשות אחרת להעסקת סייעת טיפולית</t>
  </si>
  <si>
    <t>השתתפות קע"פ בעלויות ייעוץ משפטי חיצוני (במקביל בהוצאות בסעיף 732/750)</t>
  </si>
  <si>
    <t>נכסים:</t>
  </si>
  <si>
    <t>תקציב הרווחה המתחייב מול משרד הרווחה מכוסה באופן כללי ע"י משרד הרווחה בשיעור של  75%.  הגידול בהכנסות ממשרד הרווחה מצביע על גידול בהוצאות הממומן חלקית ע"י המשרד.</t>
  </si>
  <si>
    <t>מינהל הנדסה</t>
  </si>
  <si>
    <t>תקשוב ומערכות מידע</t>
  </si>
  <si>
    <t>דוברות וארועים</t>
  </si>
  <si>
    <t>מינהל הנדסה:</t>
  </si>
  <si>
    <t>תב"ל (תחזוקה, בטיחות ולוגיסטיקה):</t>
  </si>
  <si>
    <t>רשות החופים:</t>
  </si>
  <si>
    <t>כללי, הקצבות, פנסיה (להוציא חינוך ורווחה) ושונות:</t>
  </si>
  <si>
    <t>תקשוב ומערכות מידע:</t>
  </si>
  <si>
    <t xml:space="preserve">השתתפות בשכ"ל - גמול ב' </t>
  </si>
  <si>
    <t>פינוי, הובלה והטמנת אשפה</t>
  </si>
  <si>
    <t>אחזקת לחצני מצוקה במוסדות עירייה ונכסים עירוניים</t>
  </si>
  <si>
    <t>השתתפות משרד החינוך בשכר סייעות בצהרונים</t>
  </si>
  <si>
    <t>מלגות לסטודנטים לחינוך לגיל הרך</t>
  </si>
  <si>
    <t>משכורות כוללות - אבטחת אגף תב"ל</t>
  </si>
  <si>
    <t xml:space="preserve">משכורות כוללות - מחלקת אכיפה אלקטרונית </t>
  </si>
  <si>
    <t>הוצאות לפעולות- השכלה והעשרה</t>
  </si>
  <si>
    <t>82454.</t>
  </si>
  <si>
    <t>מועדון גליל ים</t>
  </si>
  <si>
    <t>הכנסות מהחברה לפיתוח ניקיון חניונים</t>
  </si>
  <si>
    <t>הוצאות שוטפות - הנגיד</t>
  </si>
  <si>
    <t>הוצאות שוטפות - זאב</t>
  </si>
  <si>
    <t>הכשרות ואימונים תחום חרום</t>
  </si>
  <si>
    <t>שימור מתנדבים</t>
  </si>
  <si>
    <t>הוצאות שונות אכיפה אלקטרונית</t>
  </si>
  <si>
    <t>כיתות ספורט היובל (באמצעות בני הרצליה)</t>
  </si>
  <si>
    <t>מטה מינהל תפעול</t>
  </si>
  <si>
    <t>סה"כ - מטה מינהל תפעול:</t>
  </si>
  <si>
    <t>משכורות כוללות - חשבות ופיקוח כספי</t>
  </si>
  <si>
    <t>הוצאות לפעולות ואחרות (מותנה בהכנסות בסעיף 318/420)</t>
  </si>
  <si>
    <t>הכנסות שונות (במקביל בהוצאות בסעיף 818/781)</t>
  </si>
  <si>
    <t>העסקת עובד מושאל (בני הרצליה)</t>
  </si>
  <si>
    <t xml:space="preserve">ארכיון עירוני (הסטורי) </t>
  </si>
  <si>
    <t>ספרים, עתונים וניתור תקשורתי</t>
  </si>
  <si>
    <t>ציוד כיבוי אש - אחזקה</t>
  </si>
  <si>
    <t>מועדוניות לילדים ובוגרים עם אוטיזם (אוטיסטים)</t>
  </si>
  <si>
    <t>סל גמיש - תוכנית "יתד"</t>
  </si>
  <si>
    <t>שליחת מסרונים</t>
  </si>
  <si>
    <t>תחזוקת מערכת ממוחשבת - קהילות לומדות</t>
  </si>
  <si>
    <t xml:space="preserve">תוקצבו קנסות בסך של 1 מלש"ח בהתאם לצפי לגבייה על פי הטלת קנסות מנהליים עבור עבירות בניה בהתאם לתיקון 116 לחוק התכנון והבניה התשכ"ה 1965, תיקון 22 לחוק העבירות המנהליות- התשמ"ו 1985, ותקנות העבירות המנהליות (קנס מינהלי- תכנון ובנייה) התשע"ח- 2018.
</t>
  </si>
  <si>
    <t>קנסות חנייה :</t>
  </si>
  <si>
    <t>העירייה מממנת באופן מלא, סייעות רפואיות וצמודות בצהרוני גנ"י. בנוסף, העירייה מממנת באופן מלא סייעות רפואיות בצהרוני בתיה"ס.</t>
  </si>
  <si>
    <t xml:space="preserve">רזרבה לפתיחת בתי ספר חדשים </t>
  </si>
  <si>
    <t>משכורות כוללות - מפקחי תברואה ומיחזור</t>
  </si>
  <si>
    <t>משכורות כוללות - בטחון ובטיחות באירועים</t>
  </si>
  <si>
    <t>משכורות כוללות - מחסנים</t>
  </si>
  <si>
    <t>משכורות כוללות - חירום</t>
  </si>
  <si>
    <t xml:space="preserve">מינהל אגף שפ"ע </t>
  </si>
  <si>
    <t>הוצאות לפעולות חינוך מניעתי מול המשרד לחיזוק וקידום קהילתי (לשעבר "מצילה")</t>
  </si>
  <si>
    <t>שרותי חניה נוספים בחניון לב העיר והסביבה</t>
  </si>
  <si>
    <t>שרותי אחזקה חיצוניים לנקיון רחובות</t>
  </si>
  <si>
    <t xml:space="preserve">משפחות במצוקה בקהילה </t>
  </si>
  <si>
    <t xml:space="preserve">אחזקת נכים בפנימיות </t>
  </si>
  <si>
    <t xml:space="preserve">תעסוקה מוגנת למוגבל </t>
  </si>
  <si>
    <t xml:space="preserve">תוכניות תעסוקה </t>
  </si>
  <si>
    <t xml:space="preserve">הוצאות לפרוייקטים מיוחדים </t>
  </si>
  <si>
    <t xml:space="preserve">השתתפות בשכ"ל </t>
  </si>
  <si>
    <t xml:space="preserve">ניטור יתושים </t>
  </si>
  <si>
    <t xml:space="preserve">גיזומים במוס"ח בניהול עצמי </t>
  </si>
  <si>
    <t xml:space="preserve">אחזקת מערכת לחצני מצוקה </t>
  </si>
  <si>
    <t xml:space="preserve">תחזוקת מכשירי קשר </t>
  </si>
  <si>
    <t>משכורות כוללות - נכסים וביטוחים</t>
  </si>
  <si>
    <t>710.</t>
  </si>
  <si>
    <t>משכורות כוללות - מטה מינהל תפעול</t>
  </si>
  <si>
    <t>סה"כ  -מינהל אגף שפ"ע:</t>
  </si>
  <si>
    <r>
      <t>שפ"ע (שיפור פני העיר)</t>
    </r>
    <r>
      <rPr>
        <u/>
        <sz val="11"/>
        <rFont val="David"/>
        <family val="2"/>
        <charset val="177"/>
      </rPr>
      <t>:</t>
    </r>
  </si>
  <si>
    <t>מטה מינהל תפעול ובטחון, פיקוח וסד"צ:</t>
  </si>
  <si>
    <t xml:space="preserve">רשות החופים וספורט ); סעיפי 747 אחזקת ציוד ומזגנים; תחזוקת מוס"ח 81796; </t>
  </si>
  <si>
    <t>נכסים, תחזוקה, לוגיסטיקה</t>
  </si>
  <si>
    <t>ומחסנים:</t>
  </si>
  <si>
    <t>סה"כ שרותי חברה, רווחה וקהילה:</t>
  </si>
  <si>
    <t>סה"כ - מועדון גמלאים גיל הזהב:</t>
  </si>
  <si>
    <t>סה"כ - קליטה בחינוך:</t>
  </si>
  <si>
    <t>סה"כ - נכסים, תחזוקה, לוגיסטיקה ומחסנים:</t>
  </si>
  <si>
    <t>סה"כ - שרותי חברה, רווחה וקהילה:</t>
  </si>
  <si>
    <t>יד לבנים, מוזיאון הרצליה לאמנות (החל מ- 2015 מופעל באמצעות תאגיד התרבות העירוני)</t>
  </si>
  <si>
    <t>משכן לאמנים וסופרים  (החל מ- 2016 מופעל באמצעות תאגיד התרבות העירוני)</t>
  </si>
  <si>
    <t>מרכז ספורט אפולוניה  (החל מ- 2015 מופעל באמצעות עמותת בני הרצליה)</t>
  </si>
  <si>
    <t xml:space="preserve">שונות ורזרבה </t>
  </si>
  <si>
    <t>פעילות עבור קהילת הלהט"ב (הכנסות בסעיף 322/994)</t>
  </si>
  <si>
    <t>משכורות כוללות - פיקוח</t>
  </si>
  <si>
    <t>עובדי תחזוקת מבני חינוך (סעיף מתחלק בין חינוך לבין כלל העירייה - יחד עם סעיף 9383/100)</t>
  </si>
  <si>
    <t>שתייה וכיבוד למתנדבים</t>
  </si>
  <si>
    <t>(כלכלה, שתייה ואמצעי מיגון (משחות</t>
  </si>
  <si>
    <t>הוצאות כיבוד ושתייה</t>
  </si>
  <si>
    <t>הוצאות צריכת מים</t>
  </si>
  <si>
    <t>הוצאות צריכת מים - השקיית גינות צבוריות</t>
  </si>
  <si>
    <t>תיקונים ואחזקת מבנים וריהוט - מוסדות חינוך (יסודיים, חט"ב ותיכונים בניהול עצמי)</t>
  </si>
  <si>
    <t>אחזקת רכב - תיפעולי - מחלקת כבישים - הנדסה</t>
  </si>
  <si>
    <t>טלפוניה וסלולר - כלל משרדי העירייה (אחזקת מערכת טלפונים בסעיף 9381/542)</t>
  </si>
  <si>
    <t xml:space="preserve">הוצאות בגין מפעילי ספורטהולדת (בני הרצליה) </t>
  </si>
  <si>
    <t>השתתפות הורים באבחונים - תוכנית "מלקויות ללמידה"  (במקביל בהוצאות בסעיף 814/521)</t>
  </si>
  <si>
    <t>סה"כ - מועדון גליל ים:</t>
  </si>
  <si>
    <t>מינהל תפעול</t>
  </si>
  <si>
    <t>3,5,6,9</t>
  </si>
  <si>
    <t>משכורות כוללות - סייעות</t>
  </si>
  <si>
    <t>תוכניות לנגמלים (בדיקות סמים) - השלמה עירונית</t>
  </si>
  <si>
    <t>העסקת בנות שרות - מפת"ן</t>
  </si>
  <si>
    <t>משכורות כוללות (מתחלק עם סעיף 81796/100)</t>
  </si>
  <si>
    <t xml:space="preserve">הכנסות ספריה עירונית מרכזית (במקביל בהוצאות בסעיף 823/720) </t>
  </si>
  <si>
    <t xml:space="preserve">השתלמויות, הדרכה והעשרה מקצועית (בנפרד: מצילים, שפ"ח ורווחה) </t>
  </si>
  <si>
    <t>שכ"ט לשמאים (במקביל בהכנסות בסעיף 230/591)</t>
  </si>
  <si>
    <t xml:space="preserve">טיפול שוטף בתשתיות (כבישים, מדרכות, תאורה, צביעה וכו') </t>
  </si>
  <si>
    <t>הדרכה ושונות - תוכנית "מלקויות ללמידה" (במקביל בהכנסות בסעיף 314/422)</t>
  </si>
  <si>
    <t xml:space="preserve">סידור במעונות - מש"ה </t>
  </si>
  <si>
    <t>אחזקת נכים בפנימיות</t>
  </si>
  <si>
    <t>תעסוקה מוגנת למוגבל</t>
  </si>
  <si>
    <t>תוכניות תעסוקה</t>
  </si>
  <si>
    <t>מועדון חברתי לבוגרים</t>
  </si>
  <si>
    <t>שיקום בקהילה - מוגבלויות</t>
  </si>
  <si>
    <t>פעולות בטיחות - כללי</t>
  </si>
  <si>
    <t>השתתפות בהוצאות הפעלת הבי"ס הימי</t>
  </si>
  <si>
    <t>שכר פרוייקטים מיוחדים (מותנה בהשתתפות משרד החינוך בסעיף 3173/921)</t>
  </si>
  <si>
    <t>הקצבה לבני הרצליה להפעלת כדורסל נשים</t>
  </si>
  <si>
    <t>הקצבה לבני הרצליה להפעלת טניס שולחן</t>
  </si>
  <si>
    <t>סידור במעונות - מש"ה</t>
  </si>
  <si>
    <t>מרכז יום טיפולי - מש"ה</t>
  </si>
  <si>
    <t xml:space="preserve">משכורות כוללות - הוראה </t>
  </si>
  <si>
    <t>משכורות כוללות - מינהלה</t>
  </si>
  <si>
    <t>שעות קנויות - הוראה ומינהלה (במקביל בהכנסות בסעיף 3132/490)</t>
  </si>
  <si>
    <t>שעות קנויות - הוראה ומינהלה (במקביל בהכנסות בסעיף 314/490)</t>
  </si>
  <si>
    <t>הקצבה לחברה למרכזים קהילתיים להפעלה אחה"צ (כולל שכר ע' מינהלה)</t>
  </si>
  <si>
    <t>שעות קנויות - הוראה ומינהלה (במקביל בהכנסות בסעיף 3152/490)</t>
  </si>
  <si>
    <t>שכר לנוער בתעסוקת קיץ - חופיקס</t>
  </si>
  <si>
    <t>שכר דירה - רווחה</t>
  </si>
  <si>
    <t>שכר דירה - שי"ל</t>
  </si>
  <si>
    <t xml:space="preserve">אחזקת מקלטים ציבוריים, מחסנים ומפקדות </t>
  </si>
  <si>
    <t>החזר הוצאות אולמות ספורט קטנים (במקביל בהכנסות בסעיף 32924/422)</t>
  </si>
  <si>
    <t>משכורות כוללות - בטחון ופיקוח חופים</t>
  </si>
  <si>
    <t>משכורות כוללות - מפקחי נקיון</t>
  </si>
  <si>
    <t>נקיון בקבלנות - ממלכתי דתי</t>
  </si>
  <si>
    <t xml:space="preserve">אבטחת בניין העירייה בקבלנות </t>
  </si>
  <si>
    <t>פינוי פסולת בניין משטחים פתוחים</t>
  </si>
  <si>
    <t>תיקונים ואחזקה - בניין העירייה החדש</t>
  </si>
  <si>
    <t>אחזקת ציוד - בניין העיריה החדש (תקשוב)</t>
  </si>
  <si>
    <t xml:space="preserve">שרותי ייעוץ בנושאי מיחשוב (מתאם האוטומציה) </t>
  </si>
  <si>
    <t xml:space="preserve">תחזוקה ושרות מעלית </t>
  </si>
  <si>
    <t>שרותי ייעוץ בנושא ניקוז</t>
  </si>
  <si>
    <t>שרותי חשבות</t>
  </si>
  <si>
    <t>שכר בתחום השרותים הפרא-רפואיים</t>
  </si>
  <si>
    <t>שרותי הדרכה טכנית למיחשוב בבתי"ס בקבלנות</t>
  </si>
  <si>
    <t>סיוע בהכנת פרופיל ורמת שרות של בתיה"ס</t>
  </si>
  <si>
    <t xml:space="preserve">שרותי אימון נבחרת </t>
  </si>
  <si>
    <t>שכר - שרותים טיפוליים</t>
  </si>
  <si>
    <t>רכישת שרותים מעמותה עירונית על"ה</t>
  </si>
  <si>
    <t>שכר שרותים קהילתיים</t>
  </si>
  <si>
    <t>שכר שרותים קהילתיים - שעות אפקטיביות</t>
  </si>
  <si>
    <t>שרותי חניה בחניון שער העיר</t>
  </si>
  <si>
    <t xml:space="preserve">ייעוץ חיצוני </t>
  </si>
  <si>
    <t>ייעוץ משפטי חיצוני (במקביל בהכנסות בסעיף 230/592)</t>
  </si>
  <si>
    <t>לשכות ייעוץ לאזרח</t>
  </si>
  <si>
    <t>לשכות ייעוץ לאזרח - השלמה עירונית</t>
  </si>
  <si>
    <t>אבטחה בקבלנות - רווחה</t>
  </si>
  <si>
    <t>אחזקת מעלית - רווחה</t>
  </si>
  <si>
    <t>הכנסות מאגודות ספורט (במקביל בהוצאות 8291/788)</t>
  </si>
  <si>
    <t>הכנסות מפעל הפיס לסיוע לקשישים (במקביל בהוצאות בסעיף 844403/980)</t>
  </si>
  <si>
    <t>הקצבה לבני הרצליה להפעלת כדורגל בוגרים</t>
  </si>
  <si>
    <t>הקצבה לבני הרצליה להפעלת תוכנית למצויינות בשחייה</t>
  </si>
  <si>
    <t>פעולות משלימות למפת"ן</t>
  </si>
  <si>
    <t>מענק תמרוץ לעובדי רישוי עסקים</t>
  </si>
  <si>
    <t>תפעול השכרת מערך אופניים</t>
  </si>
  <si>
    <t>העסקת סייעות באמצעות החברה למרכזים קהילתיים</t>
  </si>
  <si>
    <t>כלכלה - שיטור עירוני</t>
  </si>
  <si>
    <t>שכר תוכנית העסקת פנסיונרים ועוזרי חינוך</t>
  </si>
  <si>
    <t>619.</t>
  </si>
  <si>
    <t>בחירות מוניציפאליות</t>
  </si>
  <si>
    <t>משכורות כוללות (נטו)</t>
  </si>
  <si>
    <t>ציוד ושונות</t>
  </si>
  <si>
    <t>סה"כ  - בחירות מוניציפאליות:</t>
  </si>
  <si>
    <t>הוצאות אחזקת מצלמות</t>
  </si>
  <si>
    <t>סל תרבות - השתתפות משרד החינוך</t>
  </si>
  <si>
    <t>פיתוח יחידות הוראה</t>
  </si>
  <si>
    <t>כיתות ספורט הראשונים (באמצעות בני הרצליה)</t>
  </si>
  <si>
    <t>אקו קהילה</t>
  </si>
  <si>
    <t>מועדון גלישה למשפחות עם צרכים מיוחדים</t>
  </si>
  <si>
    <t>8283.</t>
  </si>
  <si>
    <t>פעילות חינוכית והסברתית לאיסוף פסולת אלקטרונית</t>
  </si>
  <si>
    <t>הכנסות מאיסוף פסולת אלקטרונית למיחזור</t>
  </si>
  <si>
    <t>מועדוני ספורט בית ספריים (באמצעות בני הרצליה)</t>
  </si>
  <si>
    <t>הקצבה לחברה למרכזים קהילתיים בע"מ לפעילות "נוער בסיכוי"</t>
  </si>
  <si>
    <t>הוצאות לפעולות (מותנה בהכנסות בסעיף 2692/420)</t>
  </si>
  <si>
    <t>משכורות כוללות - סייעות לגננות (מתגברות בסעיפים 812/103,104)</t>
  </si>
  <si>
    <t>פרוייקטים שונים במימון משרד החינוך (במקביל בהכנסות בסעיף 3136/921)</t>
  </si>
  <si>
    <t>הוצאות ביטוח תלמידים (הכנסות בסעיף 3175/420)</t>
  </si>
  <si>
    <t>הוצאות שונות פעולות תנו"ס (מותנה בהכנסות בסעיף 322/420)</t>
  </si>
  <si>
    <t>פעולות תרבות (מותנה בהכנסות בסעיף 323/421)</t>
  </si>
  <si>
    <t>הוצאות לפעולות ואחרות (מותנה בהכנסות בסעיפים 327/920, 327/420)</t>
  </si>
  <si>
    <t>הוצאות לאירועי ספורט (מותנה בהכנסות בסעיף 3291/794)</t>
  </si>
  <si>
    <t xml:space="preserve">הכנסות תלמידים מפעילויות במרכז המדעים (במקביל בהוצאות בסעיפים 81721/103, 81721/781) </t>
  </si>
  <si>
    <t xml:space="preserve">פיצויים שונים, שיפוי על נזקים והשתתפות עצמית (חינוך בסעיף 811/442) </t>
  </si>
  <si>
    <t>השתתפות משרד החינוך לשרות הפסיכולוגי - פרוייקטים מיוחדים (במקביל בהוצאות בסעיף 8173/104)</t>
  </si>
  <si>
    <t>הכנסות מדמי שימוש (במקביל בהוצאות בסעיף 81796/425)</t>
  </si>
  <si>
    <t>השתתפות משרד החינוך בפעילות תרבות תורנית (במקביל בהוצאות בסעיף 827/781)</t>
  </si>
  <si>
    <t>הוצאות לפעולות ואחרות (מותנה בהכנסות בסעיפים 3281/920, 3281/420)</t>
  </si>
  <si>
    <t>סה"כ - בית העלמין:</t>
  </si>
  <si>
    <t>הכנסות מאיסוף בגדים ובדים למיחזור ושימוש חוזר - באמצעות חברת רוזניר</t>
  </si>
  <si>
    <t>הכנסות ממערכות פוטו וולטאיות (באמצעות החברה הכלכלית)</t>
  </si>
  <si>
    <t>(כיתות ספורט הנגיד (באמצעות בני הרצליה</t>
  </si>
  <si>
    <t>(כיתות ספורט בן גוריון (באמצעות בני הרצליה</t>
  </si>
  <si>
    <t>מועדוני ספורט בית-ספריים (באמצעות בני הרצליה)</t>
  </si>
  <si>
    <t>(כיתות ספורט רעות (באמצעות בני הרצליה</t>
  </si>
  <si>
    <t>הוצאות להפעלת חניון משאיות (נטו) - באמצעות החברה הכלכלית</t>
  </si>
  <si>
    <t>(הסדרי חנייה והוצאות אחרות (כולל איתור בעלי רכב</t>
  </si>
  <si>
    <t xml:space="preserve">השתתפות בשרותים טיפוליים - עירוני </t>
  </si>
  <si>
    <t xml:space="preserve">הכנסות מדמי חנייה - מהחברה הכלכלית </t>
  </si>
  <si>
    <t>פעילות התנדבות בקהילה</t>
  </si>
  <si>
    <t>שעות קנויות הוראה ומינהלה (במקביל בהוצאות בסעיף 814/109)</t>
  </si>
  <si>
    <t>שעות קנויות הוראה ומינהלה (במקביל בהוצאות בסעיף 8152/109)</t>
  </si>
  <si>
    <t xml:space="preserve">משכורות כוללות - מחלקת רכב </t>
  </si>
  <si>
    <t xml:space="preserve">משכורות כוללות - מחלקת רכש </t>
  </si>
  <si>
    <t xml:space="preserve">משכורות כוללות - מחלקת לוגיסטיקה </t>
  </si>
  <si>
    <t xml:space="preserve">משכורות כוללות - מחלקת בטיחות ובריאות תעסוקתית </t>
  </si>
  <si>
    <t>משכורות כוללות - סייעות לגננות - חינוך מיוחד</t>
  </si>
  <si>
    <t>שעות קנויות הוראה ומינהלה (במקביל בהוצאות בסעיף 8132/109)</t>
  </si>
  <si>
    <t xml:space="preserve">משכורות כוללות - שעות אפקטיביות </t>
  </si>
  <si>
    <t>משכורות כוללות - שעות אפקטיביות (מותנה בהכנסות בסעיף 31721/420)</t>
  </si>
  <si>
    <t>שכר עובדת מועדונית - שעות אפקטיביות</t>
  </si>
  <si>
    <t xml:space="preserve">שכר - מפת"ן ארז </t>
  </si>
  <si>
    <t>שכר תעסוקת קיץ נערים בסיכון (כולל מפת"ן)</t>
  </si>
  <si>
    <t>אחזקת רכב - תיפעולי</t>
  </si>
  <si>
    <t>עבודות קבלניות - מאור רחובות</t>
  </si>
  <si>
    <t>הוצאות לפעולות ושונות - אגף דרכים</t>
  </si>
  <si>
    <t xml:space="preserve">הוצאות לפעולות - מטה </t>
  </si>
  <si>
    <t>הוצאות לפעולות - תחזוקה ולוגיסטיקה</t>
  </si>
  <si>
    <t>הוצאות לפעולות - ארועים</t>
  </si>
  <si>
    <t>הוצאות לפעולות - בריאות הציבור (ועדת בריאות בסעיף 6112/787)</t>
  </si>
  <si>
    <t>הוצאות שוטפות - אולם היובל</t>
  </si>
  <si>
    <t>הוצאות שוטפות - אולם תיכון חדש</t>
  </si>
  <si>
    <t>הוצאות שוטפות - אולם תיכון ראשונים</t>
  </si>
  <si>
    <t>הוצאות שונות - תכנון עיר</t>
  </si>
  <si>
    <t xml:space="preserve">ארועי ספורט, ליגות, טורנירים, הרקדות בספורטק, משחה הרצליה </t>
  </si>
  <si>
    <t>הוצאות לפעולות - פרויקט לוויינים</t>
  </si>
  <si>
    <t>הוצאות שוטפות - נעמי שמר (406) יסודי</t>
  </si>
  <si>
    <t>הוצאות שוטפות - יצחק שמיר (408) יסודי</t>
  </si>
  <si>
    <t>בטחון תזונתי למשפחות במצוקה</t>
  </si>
  <si>
    <t>השתתפות העיריה בשכר מנהלת תחום פדגוגיה וליווי מעונות יום באמצעות החברה למרכזים קהילתיים בע"מ</t>
  </si>
  <si>
    <t>התמכרויות - צד ג'</t>
  </si>
  <si>
    <t>משכורות כוללות - ועדות</t>
  </si>
  <si>
    <t>משכורות כוללות - שיטור עירוני</t>
  </si>
  <si>
    <t>ביגוד והנעלה</t>
  </si>
  <si>
    <t>משכורות כוללות - עובדי אחזקה</t>
  </si>
  <si>
    <t>מועדוניות כולל משותפות</t>
  </si>
  <si>
    <t>משכורות כוללות - קציני בטחון</t>
  </si>
  <si>
    <t xml:space="preserve">משכורות כוללות - אחראים למשק ותחזוקה </t>
  </si>
  <si>
    <t>משכורות כוללות - ספרניות בבתיה"ס</t>
  </si>
  <si>
    <t>משכורות כוללות - שעות אפקטיביות - רובוטיקה</t>
  </si>
  <si>
    <t>משכורות כוללות - הוראה - ממלכתי דתי</t>
  </si>
  <si>
    <t>משכורות כוללות - מינהלה - ממלכתי דתי</t>
  </si>
  <si>
    <t>שכר דירה - מנהל רובע אזה"ת</t>
  </si>
  <si>
    <t>תמיכה במוסדות לטובת הקשיש</t>
  </si>
  <si>
    <t>תמיכה בכוללים ומוסדות תורניים</t>
  </si>
  <si>
    <t>תמיכה במוסדות בתחום איכות הסביבה</t>
  </si>
  <si>
    <t>מועדוניות כולל משותפות - צד ג'</t>
  </si>
  <si>
    <t>הנחות:</t>
  </si>
  <si>
    <t>אחזקת רכב - מינהלי</t>
  </si>
  <si>
    <t>אחזקת רכב - תיפעולי - משאיות גזם</t>
  </si>
  <si>
    <t xml:space="preserve">השתתפות קע"פ בעלויות שכ"ט לשמאים (במקביל בהוצאות בסעיף 732/951) </t>
  </si>
  <si>
    <t>הכנסות בגין ניהול ופיקוח - יול"א גנ"י (הוצאות בסעיף 81792/106)</t>
  </si>
  <si>
    <t>משכורות כוללות - מינהלת יול"א (הכנסות בסעיף 31792/420)</t>
  </si>
  <si>
    <t>השתתפות משרד החינוך לגילאי 0-3 (הוצאות בסעיפים 812/109, 812/870)</t>
  </si>
  <si>
    <t>משכורות כוללות - גילאי 0-3 (הכנסות בסעיף 312/921)</t>
  </si>
  <si>
    <t>משר"ח לחינוך היסודי (שרתים ומזכירות)</t>
  </si>
  <si>
    <t>העסקת כ"א באמצעות חב' השמה - מ"מ מזכירות ושרתים</t>
  </si>
  <si>
    <t>סה"כ - מועדון גלישה למשפחות עם צרכים מיוחדים:</t>
  </si>
  <si>
    <t>אירועי סל תרבות עירוני (סל"ע) (הוצאות בסעיף 822/787)</t>
  </si>
  <si>
    <t>אירועי סל תרבות עירוני (סל"ע) (הכנסות בסעיף 322/992)</t>
  </si>
  <si>
    <t>פרעון מלוות (לא כולל פרע"מ לביוב - פרק .971)</t>
  </si>
  <si>
    <t>בתי ספר של החופש הגדול</t>
  </si>
  <si>
    <t>סה"כ - מחלקת התנדבות:</t>
  </si>
  <si>
    <t>דמי חבר בארגונים - כללי  (חינוך בסעיף 811/523)</t>
  </si>
  <si>
    <t>ביקורת והדרכות בטיחות אש- מוס"ח (כללי בסעיף 721/423)</t>
  </si>
  <si>
    <t>אחזקת בתי ספר (במקביל בהכנסות מדמי שימוש בסעיף 31796/420)</t>
  </si>
  <si>
    <t>נקיון בקבלנות (כולל מועדון נוער עולה בסיכון)</t>
  </si>
  <si>
    <t>משפחות במצוקה בקהילה - השלמה עירונית</t>
  </si>
  <si>
    <t>שכר - תנועה ורמזורים:</t>
  </si>
  <si>
    <t>על פי החלטה מספר 226 של הממשלה מיום 1.8.2021 בנושא "התוכנית לגמישות הניהולית במערכת החינוך", החל משנת הלימודים תשפ"ג הורחבה באופן משמעותי הגמישות הניהולית והפדגוגית של מנהלי בתי הספר והרשויות המקומיות, תוך העברת משאבים משמעותיים לניהול הישיר של בתי הספר.
המשמעות של החלטה זו באה לידי ביטוי בתקציבי החינוך.
בבתי ספר יסודיים וחט"ב המדינה מעבירה 100% ישירות לבתי הספר ומחייבת את הרשות ב-35% (אחוז שנקבע לפי מדרג סוציו אקונומי).
בתיכונים התקציב מועבר דרך הרשות.
כתוצאה ממהלך זה, תקציבי היוזמות הוקטנו מאחר ובתי הספר יתקשרו ישירות מול הספקים באמצעות המקורות הכספיים שיתקבלו בבתי הספר.</t>
  </si>
  <si>
    <t>השתתפות משרד החינוך גפ"ן - רשותי</t>
  </si>
  <si>
    <t xml:space="preserve">השתתפות הרשות גפ"ן מוסדי - יסודי </t>
  </si>
  <si>
    <t>השתתפות הרשות גפ"ן מוסדי - חט"ב</t>
  </si>
  <si>
    <t>עמלות גבייה לבנק הדואר -ארנונה (חנייה בסעיף 943/610)</t>
  </si>
  <si>
    <t>השתתפות משרד החינוך גפ"ן מוסדי - אחיה (הוצאות בסעיף 814001/786)</t>
  </si>
  <si>
    <t>השתתפות משרד החינוך גפ"ן מוסדי - תיכונים (הוצאות בסעיף 8152/786)</t>
  </si>
  <si>
    <t>השתתפות משרד החינוך גפ"ן מוסדי - הנדסאים (הוצאות בסעיף 81521/786)</t>
  </si>
  <si>
    <t>השתתפות משרד החינוך גפ"ן מוסדי - דור (הוצאות בסעיף 8159/786)</t>
  </si>
  <si>
    <t>השתתפות הרשות גפ"ן מוסדי - אחיה (הכנסות בסעיף 314001/926)</t>
  </si>
  <si>
    <t>השתתפות הרשות גפ"ן מוסדי - תיכונים (הכנסות בסעיף 3152/926)</t>
  </si>
  <si>
    <t>השתתפות הרשות גפ"ן מוסדי - הנדסאים (הכנסות בסעיף 31521/926)</t>
  </si>
  <si>
    <t>השתתפות הרשות גפ"ן מוסדי - דור (הכנסות בסעיף 3159/926)</t>
  </si>
  <si>
    <t>השתתפות משרד הרווחה בשכר עובדי המחלקה</t>
  </si>
  <si>
    <t>השתתפות משרד הרווחה בעלויות ועדת תסקירים</t>
  </si>
  <si>
    <t>סל תרבות - הכנסות מהורים</t>
  </si>
  <si>
    <t xml:space="preserve">משרד החינוך לחומרי לימוד בגנ"י  </t>
  </si>
  <si>
    <t>מרכז יום טיפולי - מש"ה - צד ג'</t>
  </si>
  <si>
    <t xml:space="preserve">מרכז יום שיקומי לנכים ואוטיסטים - צד ג' </t>
  </si>
  <si>
    <t>מרכז יום שיקומי לנכים, מש"ה ואוטיסטים</t>
  </si>
  <si>
    <t>מסגרת יום לילד המוגבל</t>
  </si>
  <si>
    <t>מועדוניות משותפות - היסעים+ליווי</t>
  </si>
  <si>
    <t>מרכז יום שיקומי נכים, מש"ה, אוטיסטים</t>
  </si>
  <si>
    <t>הוצאות לפרוייקטים במימון משרד הקליטה</t>
  </si>
  <si>
    <t>סה"כ - פרעון מלוות :</t>
  </si>
  <si>
    <t>השתתתפות במעונות - עירייה</t>
  </si>
  <si>
    <t>הסעות מוגבלויות - עירוני</t>
  </si>
  <si>
    <t>נוצ"ץ (כולל בתים חמים לנערים) - עירוני</t>
  </si>
  <si>
    <t>2024</t>
  </si>
  <si>
    <t>הקצבה לתאגיד התרבות להפעלת מוזיאון אלי כהן</t>
  </si>
  <si>
    <t>השתתפות המשרד להגנת הסביבה בפרוייקט מזיקים תברואתיים</t>
  </si>
  <si>
    <t>חטיבת הביניים</t>
  </si>
  <si>
    <t>שכר עובדי מנהל ושירותים - אלתרמן</t>
  </si>
  <si>
    <t>הוצאות שימוש באצטדיון חלופי</t>
  </si>
  <si>
    <t>תרבות, נוער וקהילה</t>
  </si>
  <si>
    <t>גפ"ן-מענים שניתנים עי הרשות - תיכונים</t>
  </si>
  <si>
    <t>גפ"ן-מענים שניתנים עי הרשות - הנדסאים</t>
  </si>
  <si>
    <t>הכנסות מאבחונים שפ"מ הורים</t>
  </si>
  <si>
    <t>שכר אבחונים שפ"מ הורים</t>
  </si>
  <si>
    <t>שפ"מ הצטיידות חד פעמית</t>
  </si>
  <si>
    <t>(כיתות ספורט אלתרמן (באמצעות בני הרצליה</t>
  </si>
  <si>
    <t xml:space="preserve">ארגון אירוע ספורט נשים  </t>
  </si>
  <si>
    <t>אולמות ספורט בתיכונים: היובל, הראשונים, החדש, אחיה ויוני נתניהו</t>
  </si>
  <si>
    <t>הוצאות שוטפות - אולם יוני נתניהו בתיכון 406</t>
  </si>
  <si>
    <t>אולמות ספורט בתיכונים: היובל, הראשונים, החדש, אחי"ה ויוני נתניהו</t>
  </si>
  <si>
    <t>סה"כ - אולמות ספורט בתיכונים: היובל, הראשונים, החדש, אחי"ה ויוני נתניהו</t>
  </si>
  <si>
    <t>הוצאות שוטפות - אולם תיכון אחי"ה</t>
  </si>
  <si>
    <t>כ"א לחינוך מיוחד - 100%</t>
  </si>
  <si>
    <t>בטחון עובדים ומאבטחים - 100%</t>
  </si>
  <si>
    <t>השתתפות משרד הפנים  - מלחמת חרבות ברזל</t>
  </si>
  <si>
    <t xml:space="preserve">דרי רחוב בקהילה </t>
  </si>
  <si>
    <t>דרי רחוב בקהילה</t>
  </si>
  <si>
    <t>שכר מרכז קשר</t>
  </si>
  <si>
    <t>סיוע לאזרחים ותיקים</t>
  </si>
  <si>
    <t>סיוע לאזרחים ותיקים - צד ג'</t>
  </si>
  <si>
    <t>הוצאות חשמל - קריות חינוך</t>
  </si>
  <si>
    <t>השתתפות עיריית רמת השרון בהוצאות בית המשפט העירוני</t>
  </si>
  <si>
    <t>הכנסות מאירועי תרבות ושונות</t>
  </si>
  <si>
    <t>הוצאות לפעולות - מרכז צעירים</t>
  </si>
  <si>
    <t>הוצאות לפעולות - מדיניות צעירים</t>
  </si>
  <si>
    <t>הקצבה לחברה למרכזים קהילתיים להפעלת מרכז "מטאור" (אלתרמן)</t>
  </si>
  <si>
    <t>משכורות כוללות - חשבות</t>
  </si>
  <si>
    <t>מינהל תרבות, נוער וקהילה</t>
  </si>
  <si>
    <t>סה"כ - מינהל תרבות, נוער וקהילה:</t>
  </si>
  <si>
    <t>הוצאות לפעולות - קהילת הלהט"ב</t>
  </si>
  <si>
    <t>שכר פרוייקט לוויינים</t>
  </si>
  <si>
    <t>ארנונה למגורים  -שיפוי מפקדים לוחמים במילואים - משרד הפנים</t>
  </si>
  <si>
    <t>גפ"ן - מענים שניתנים ע"י הרשות</t>
  </si>
  <si>
    <t>מחוננים במרכז מטאור (באמצעות החברה למרכזים קהילתיים בע"מ) (בהכנסות בסעיף 31721/920)</t>
  </si>
  <si>
    <t>סה"כ  - משרד מהנדסת העיר:</t>
  </si>
  <si>
    <t>מהנדסת העיר</t>
  </si>
  <si>
    <t>משרד מהנדסת העיר</t>
  </si>
  <si>
    <t>ייעוץ ותכנון תנועה, תחבורה ורמזורים (מהנדסת העיר)</t>
  </si>
  <si>
    <t>אחזקת רכב  - מינהלי</t>
  </si>
  <si>
    <t>פעולות בטיחות במערך החינוך (הכנסות בסעיף 31795/991)</t>
  </si>
  <si>
    <t>אירועים ופעולות - מרכז העיר</t>
  </si>
  <si>
    <t>תמיכה באגודות בתחום ספורט תחרותי - בוגרים</t>
  </si>
  <si>
    <t>חינוך</t>
  </si>
  <si>
    <t>הכנסות שונות / שרותים שונים</t>
  </si>
  <si>
    <t>הנחות וסיוע במערכת החינוך</t>
  </si>
  <si>
    <t>סה"כ - הנחות וסיוע במערכת החינוך:</t>
  </si>
  <si>
    <t xml:space="preserve">הפקה והפצת חיובי ארנונה </t>
  </si>
  <si>
    <t>תרבות, נוער, קהילה וספורט</t>
  </si>
  <si>
    <t>סה"כ - תרבות, נוער, קהילה וספורט:</t>
  </si>
  <si>
    <t>סיוע לאזרחים ותיקים - השלמה עירונית</t>
  </si>
  <si>
    <t>שכר מינהלה פרוייקט מחוננים ומצטיינים (בהכנסות בסעיף 31721/920)</t>
  </si>
  <si>
    <t>השתתפות המשרד להגנת הסביבה להפעלת היחידה לאיכה"ס</t>
  </si>
  <si>
    <t>השתתפות נוספת של המשרד להגנת הסביבה</t>
  </si>
  <si>
    <t>השתתפות המשרד לבטחון לאומי לאבטחת מוסדות חינוך</t>
  </si>
  <si>
    <t>איסוף ופינוי פסולת אריזות קרטון (במקביל בהכנסות בסעיף 2121/221)</t>
  </si>
  <si>
    <t xml:space="preserve">החזר בגין דמ"ש ופינוי פסולת קרטון (תמי"ר) (במקביל בהוצאות בסעיף 7121/750) </t>
  </si>
  <si>
    <t>הוצאות גפן מוסדי (במקביל בהכנסות בסעיף 311/921)</t>
  </si>
  <si>
    <t xml:space="preserve">השתתפות משרד החינוך ליול"א בתיכון דור (בהוצאות בסעיפים 8159/102, 8159/780) </t>
  </si>
  <si>
    <t>השתתפות הורים בפרוייקט מצטיינים ישובים (במקביל בהוצאות בסעיפים 81721/108, 81721/785)</t>
  </si>
  <si>
    <t>הוצאות לפעולות - פרוייקט מצטיינים ישובים (במקביל בהכנסות בסעיף 31721/422)</t>
  </si>
  <si>
    <t>מרכזי קשר</t>
  </si>
  <si>
    <t>מרכזי קשר - ילדי חוץ</t>
  </si>
  <si>
    <t>נוצץ שירותים בקהילה (החל משנת 2024 כולל סעיף 347103/930)</t>
  </si>
  <si>
    <t>חוץ ביתי נוצץ</t>
  </si>
  <si>
    <t>טיפול בהתמכרויות</t>
  </si>
  <si>
    <t>משכורות כוללות - סייעות רפואיות בצהרוני גנ"י</t>
  </si>
  <si>
    <t>משכורות כוללות - סייעות צמודות לילדי חינוך מיוחד בצהרוני גנ"י</t>
  </si>
  <si>
    <t>רכישת ותחזוקת מדיחי כלים בגנ"י</t>
  </si>
  <si>
    <t>אירועים בשכונות</t>
  </si>
  <si>
    <t>רכישת ספרים ומדיה מגנטית (מותנה בהכנסות בסעיף 323/420)</t>
  </si>
  <si>
    <t>הקצבה לתאגיד התרבות להפעלת בית ליצירה אמנותית</t>
  </si>
  <si>
    <t>הוצאות שוטפות ואחרות (כולל אחזקת מכונת צילום)</t>
  </si>
  <si>
    <t>הזדקנות מיטבית</t>
  </si>
  <si>
    <t>שרותים לניצולי שואה-100%</t>
  </si>
  <si>
    <t>מועדוניות משותפות (4)</t>
  </si>
  <si>
    <t>שירותים לניצולי שואה - 100%</t>
  </si>
  <si>
    <t>נוצץ שירותים בקהילה (החל משנת 2024 כולל סעיף 847103/840)</t>
  </si>
  <si>
    <t>נוצץ שירותים בקהילה - השלמה עירונית</t>
  </si>
  <si>
    <t xml:space="preserve">שכר אבחונים ושונות (מותנה בהכנסות בסעיף 3173/421) </t>
  </si>
  <si>
    <t>משכורות כוללות - פרוייקט מצטיינים ישובים (במקביל בהכנסות בסעיף 31721/422)</t>
  </si>
  <si>
    <t>רכישת מזרקי אלרגיה וסוללות לדפיבלטורים</t>
  </si>
  <si>
    <t>הוצאות לפעולות - מעונות יום</t>
  </si>
  <si>
    <t>אחזקת רכב מינהלי - מנהלי תחזוקה</t>
  </si>
  <si>
    <t>הקצבה לתאגיד התרבות העירוני להפעלת מוזיאון הראשונים</t>
  </si>
  <si>
    <t>הוצאות שוטפות - אולם ספורט בנוה ישראל (בן צבי)</t>
  </si>
  <si>
    <t>הוצאות צריכת מים ואגרת ביוב - וטרינר</t>
  </si>
  <si>
    <t xml:space="preserve">הוצאות למופעים </t>
  </si>
  <si>
    <t xml:space="preserve">ערב שירי לוחמים </t>
  </si>
  <si>
    <t>החזר הוצאות לחט"ב בגין שכירויות שונות (70%) (הכנסות בסעיף 430/670)</t>
  </si>
  <si>
    <t xml:space="preserve">החזר הוצאות לתיכונים בגין הפעלת מזנונים (70%) (הכנסות בסעיף 430/670) </t>
  </si>
  <si>
    <t>תיקונים ואחזקה - מוסדות תרבות ונוער (החל משנת 2024 כולל סעיף 8282/420)</t>
  </si>
  <si>
    <t>תוכניות חדשות</t>
  </si>
  <si>
    <t>גפ"ן - מענים שניתנים ע"י הרשות - שכר (במקביל בהוצאות בסעיף 811/109)</t>
  </si>
  <si>
    <t>גפ"ן - מענים שניתנים ע"י הרשות - שכר (במקביל בהכנסות בסעיף 311/491)</t>
  </si>
  <si>
    <t>מיסים ואגרות, מינהל ומימון</t>
  </si>
  <si>
    <t>סה"כ  - תרבות, נוער, קהילה וספורט:</t>
  </si>
  <si>
    <t>השתתפות משרד החינוך בפרוייקט מחוננים ומצטיינים - מינהלה (מזכירה ושרת) 
(בהוצאות בסעיפים 81721/104+870)</t>
  </si>
  <si>
    <t>הכנסות בגין הסדר מותנה - פיקוח על הבניה</t>
  </si>
  <si>
    <t>הכנסות גפ"ן מוסדי (במקביל בהוצאות בסעיף 811/786)</t>
  </si>
  <si>
    <t>תרבות, נוער, קהילה וספורט:</t>
  </si>
  <si>
    <t>6-20</t>
  </si>
  <si>
    <t>21</t>
  </si>
  <si>
    <t>22</t>
  </si>
  <si>
    <t>23-24</t>
  </si>
  <si>
    <t>151-152</t>
  </si>
  <si>
    <t>חינוך, תרבות, נוער, קהילה, ספורט ורווחה:</t>
  </si>
  <si>
    <t>שרותי חברה רווחה וקהילה 84.</t>
  </si>
  <si>
    <t>2025</t>
  </si>
  <si>
    <t>סיירת בטחון</t>
  </si>
  <si>
    <t>תשלום למפעיל להעסקת סייעות</t>
  </si>
  <si>
    <t>הכנסות מפעל הפיס לטובת מענק סיוע לאוכלוסיות במצוקה - מבצע חרבות ברזל</t>
  </si>
  <si>
    <t>ארועי תרבות וקידום מסחר - סוקולוב</t>
  </si>
  <si>
    <t>אירועים ופעולות - מדיניות צעירים</t>
  </si>
  <si>
    <t>חוג לכל ילד</t>
  </si>
  <si>
    <t>82642.</t>
  </si>
  <si>
    <t>סה"כ - חוג לכל ילד:</t>
  </si>
  <si>
    <t>מס במקור שנוכה מדיבידנד</t>
  </si>
  <si>
    <t>תחבורה</t>
  </si>
  <si>
    <t>סה"כ - תחבורה:</t>
  </si>
  <si>
    <t>סה"כ -  תחבורה:</t>
  </si>
  <si>
    <t>תחבורה:</t>
  </si>
  <si>
    <t>קנסות חניה - נת"צ</t>
  </si>
  <si>
    <t>פרסומים ודפוס - שי"ל</t>
  </si>
  <si>
    <t>גננות עובדות מדינה (טרום חובה + חובה)</t>
  </si>
  <si>
    <t>אירועים ופעולות תרבות (החל משנת 2024 כולל סעיף 822/781. החל משנת 2025 כולל סעיף 824101/870)</t>
  </si>
  <si>
    <t>הקצבות שוטפות להפעלת מתנ"ס נווה עמל</t>
  </si>
  <si>
    <t>הקצבות שוטפות להפעלת מתנ"ס יד התשעה</t>
  </si>
  <si>
    <t>הקצבות שוטפות להפעלת מתנ"ס נווה ישראל (נינ"א)</t>
  </si>
  <si>
    <t>הקצבות שוטפות להפעלת מתנ"ס יבור</t>
  </si>
  <si>
    <t>הקצבות שוטפות להפעלת מתנ"ס נוף ים</t>
  </si>
  <si>
    <t>הכנסות ועידת התביעות</t>
  </si>
  <si>
    <t>שכר פרוייקט ועידת התביעות</t>
  </si>
  <si>
    <t>הוצאות צריכת מים ואגרת ביוב - מוסדות חינוך (יסודיים, חט"ב ותיכונים בניהול עצמי) + קריות חינוך</t>
  </si>
  <si>
    <t>שירותים בקהילה שח"א (שרותים חברתיים ואישיים)</t>
  </si>
  <si>
    <t>שכר שירותים בקהילה שח"א (שרותים חברתיים ואישיים)</t>
  </si>
  <si>
    <t>שכר דירה -  מעון יום השרון</t>
  </si>
  <si>
    <t>השתתפות מפעל הפיס בתוכנית הפעלה לנוער</t>
  </si>
  <si>
    <t>940.</t>
  </si>
  <si>
    <t>מינהלת התחבורה</t>
  </si>
  <si>
    <t>סה"כ -מינהלת התחבורה:</t>
  </si>
  <si>
    <t>שאטלים (החל משנת 2025 בסעיף 940/710)</t>
  </si>
  <si>
    <t>6114.</t>
  </si>
  <si>
    <t>הוצאות לפעולות - פיתוח עסקי (החל משנת 2025 בסעיף 6114/780)</t>
  </si>
  <si>
    <t>הקצבה לבני הרצליה עבור פעילות ילדים, נוער  וקהילה</t>
  </si>
  <si>
    <t>שיפור חזות בתי הספר (החל משנת 2025 בסעיף 81796/787)</t>
  </si>
  <si>
    <t>נקיון בקבלנות ואחזקה - מרכז למידה שביט (החל משנת 2025 בסעיף 818/751)</t>
  </si>
  <si>
    <t>הפעלת מרכזי למידה  עירוניים (באמצעות החברה למרכזים קהילתיים בע"מ) (החל משנת 2025 בסעיף 818/873)</t>
  </si>
  <si>
    <t>הפעלת פרוייקט מורים צעירים - באמצעות החברה למרכזים קהילתיים בע"מ (החל משנת 2025 בסעיף 818/874)</t>
  </si>
  <si>
    <t>הפעלת מרכז למידה שביט - באמצעות החברה למרכזים קהילתיים בע"מ (החל משנת 2025 בסעיף 818/875)</t>
  </si>
  <si>
    <t>אירועי פורים - פרסומים ודפוס</t>
  </si>
  <si>
    <t>אירועי פורים - הוצאות תחזוקה ולוגיסטיקה</t>
  </si>
  <si>
    <t>אירועי פורים - אבטחה בקבלנות</t>
  </si>
  <si>
    <t>אירועי פורים</t>
  </si>
  <si>
    <t>שיוויון מגדרי</t>
  </si>
  <si>
    <t>סה"כ - שיוויון מגדרי:</t>
  </si>
  <si>
    <t>הכנסות ממשתתפים - שיוויון מגדרי</t>
  </si>
  <si>
    <t>בית המשפט העירוני 782; פעולות בטיחות במערך החינוך 81795/781; מחלקת התנדבות 8483; איכות הסביבה 87;</t>
  </si>
  <si>
    <t>הובלות</t>
  </si>
  <si>
    <t>מוזיאון הראשונים (החל ממאי 2024 מופעל באמצעות תאגיד התרבות העירוני)</t>
  </si>
  <si>
    <t xml:space="preserve">משכורות כוללות - מנהלת מוז"ה </t>
  </si>
  <si>
    <t xml:space="preserve">הכנסות בגין קנסות חנייה תוקצבו בסך של 22 מלש"ח וכוללים גם קנסות בגין מערך אכיפה אלקטרונית. </t>
  </si>
  <si>
    <t>היטל הטמנה (החל מ- 8/24 בסעיף 712/758)</t>
  </si>
  <si>
    <t>תרבות, נוער, קהילה וספורט :</t>
  </si>
  <si>
    <t>הפעלת מרכז הלמידה - תיגבור לימודי ותוכניות חינוך בבתי ספר (החל משנת 2025 בסעיף 818/782)</t>
  </si>
  <si>
    <t xml:space="preserve">מינהל 711;  נקיון כללי 712;  שרות וטרנירי 714;  תברואה מונעת 715; גנים ונטיעות 746; הדבקת מודעות 7621; </t>
  </si>
  <si>
    <r>
      <rPr>
        <u/>
        <sz val="11"/>
        <rFont val="David"/>
        <family val="2"/>
        <charset val="177"/>
      </rPr>
      <t>עובדים מושאלים לתאגיד מים וביוב</t>
    </r>
    <r>
      <rPr>
        <sz val="11"/>
        <rFont val="David"/>
        <family val="2"/>
        <charset val="177"/>
      </rPr>
      <t>: מים 9132; המכון לטיהור שפכים 973.</t>
    </r>
  </si>
  <si>
    <t>אחזקת כבישים ומדרכות 742; מאור רחובות וחשמל 743;  בטיחות בדרכים 744 (ללא ייעוץ תנועה ומטה בטיחות) ;</t>
  </si>
  <si>
    <t>אחזקת רכב - תיפעולי - בטחון</t>
  </si>
  <si>
    <t>מסגרות ארציות לדיירי רחוב</t>
  </si>
  <si>
    <t>הוצאות לפעולות ושונות</t>
  </si>
  <si>
    <t>הוצאות אחרות ורזרבת מנהל אגף (כולל ייעוץ ושרותים מקצועיים)</t>
  </si>
  <si>
    <t xml:space="preserve">הוצאות לפעולות חקלאות ופסולת </t>
  </si>
  <si>
    <t>משכורות כוללות - פרוייקט מחוננים ומצטיינים (בהכנסות בסעיף 31721/421)</t>
  </si>
  <si>
    <t>הוצאות לפעולות - פרוייקט מחוננים ומצטיינים (בהכנסות בסעיף 31721/421)</t>
  </si>
  <si>
    <t>הכנסות ממשתתפים - מרכז צעירים</t>
  </si>
  <si>
    <t>השתתפות מפעל הפיס בתוכנית חוג לכל ילד</t>
  </si>
  <si>
    <t>תוכניות תמיכה בקהילה (מרכז משפחות לילדים עם צרכים מיוחדים)</t>
  </si>
  <si>
    <t>הכנסות ממערכות פוטו וולטאיות</t>
  </si>
  <si>
    <t>משכורות כוללות (החל משנת 2025 פוצל מסעיף 6113/100)</t>
  </si>
  <si>
    <t xml:space="preserve">ביגוד ואמצעי מיגון- בטחון ופיקוח חופים </t>
  </si>
  <si>
    <t>הוצאות להפעלת יוזמות ופרוייקטים פדגוגיים - חינוך מיוחד</t>
  </si>
  <si>
    <t xml:space="preserve">  (כיתות ספורט יד גיורא (באמצעות בני הרצליה</t>
  </si>
  <si>
    <t>שיפור חזות בתי הספר (עד שנת 2024 בסעיף 8132/787)</t>
  </si>
  <si>
    <t>נקיון בקבלנות ואחזקה - מרכז למידה שביט (עד שנת 2024 בסעיף 8136/751)</t>
  </si>
  <si>
    <t>הפעלת מרכז הלמידה - תיגבור לימודי ותוכניות חינוך בבתי ספר (עד שנת 2024 בסעיף 8136/780)</t>
  </si>
  <si>
    <t>הפעלת מרכזי למידה  עירוניים (באמצעות החברה למרכזים קהילתיים בע"מ) (עד שנת 2024 בסעיף 8136/873)</t>
  </si>
  <si>
    <t>הפעלת פרוייקט מורים צעירים (באמצעות החברה למרכזים קהילתיים בע"מ( (עד שנת 2024 בסעיף 8136/875)</t>
  </si>
  <si>
    <t>הפעלת מרכז למידה שביט (באמצעות החברה למרכזים קהילתיים בע"מ) (עד שנת 2024 בסעיף 8136/876)</t>
  </si>
  <si>
    <t>תמיכה בתחום חיילים בודדים</t>
  </si>
  <si>
    <t xml:space="preserve">הקצבה לתאגיד התרבות - מסילה </t>
  </si>
  <si>
    <t xml:space="preserve">הקצבה לבני הרצליה עבור פעילות הכנה לצה"ל </t>
  </si>
  <si>
    <t>הוצאות תחזוקה מערכות פוטו וולטאיות</t>
  </si>
  <si>
    <t>שדרוג והחלפת צי רכב עירייה</t>
  </si>
  <si>
    <t>שאטלים (עד שנת 2024 בסעיף 613001/782)</t>
  </si>
  <si>
    <t>השכלה והעשרת ילדים, נוער וקהילה</t>
  </si>
  <si>
    <t>סה"כ - השכלה והעשרת ילדים, נוער וקהילה:</t>
  </si>
  <si>
    <t xml:space="preserve">השכלה והעשרת ילדים, נוער וקהילה </t>
  </si>
  <si>
    <t>משפחות וילדים בקהילה - עירוני</t>
  </si>
  <si>
    <t>משפחות וילדים בקהילה</t>
  </si>
  <si>
    <t xml:space="preserve">מיתוג איזור התעשייה </t>
  </si>
  <si>
    <t>שכר יול"א (בהכנסות בסעיף 3159/922)</t>
  </si>
  <si>
    <t>הוצאות לפעולות יול"א לרבות הזנה (בהכנסות בסעיף 3159/922)</t>
  </si>
  <si>
    <t>43-45</t>
  </si>
  <si>
    <t>65-66</t>
  </si>
  <si>
    <t xml:space="preserve">תיעול וניקוז 745/420; פארק הרצליה 7461 ; סעיפי 420  - תיקונים ואחזקת מבני עירייה ומוסדות חינוך (למעט </t>
  </si>
  <si>
    <t>חינוך 81 (להוציא תקשוב, אחז' ואבטחת מוס"ח ובטיחות במערך החינוך); תרבות, נוער, קהילה וספורט 82 (כולל פעולות</t>
  </si>
  <si>
    <t>פרק 616; סעיפי הוצאות מיכון 570; סעיפי תקשורת 540.</t>
  </si>
  <si>
    <t>סה"כ - תיגבור, יוזמות והעשרה נוספים במערכת החינוך:</t>
  </si>
  <si>
    <t>הוצאות לפעולות - מרכז יזמות (החל משנת 2025 בסעיף 940/780)</t>
  </si>
  <si>
    <t>מקורי 2025</t>
  </si>
  <si>
    <t>סופי 2025</t>
  </si>
  <si>
    <t>2026</t>
  </si>
  <si>
    <t>הצעת התקציב הרגיל לשנת 2026</t>
  </si>
  <si>
    <t>שינויים נומינאליים לעומת: אומדן ביצוע 2025, תקציב 2025 וביצוע 2024</t>
  </si>
  <si>
    <t>התקציב הרגיל לשנת 2026 - דברי הסבר כלליים</t>
  </si>
  <si>
    <t>ה צ ע ת  התקציב הרגיל לשנת: 2026</t>
  </si>
  <si>
    <t>שכר דירה (עד שנת 2024 בסעיף 6113/410)</t>
  </si>
  <si>
    <t>שכר תכנית עם הפנים לקהילה</t>
  </si>
  <si>
    <t>תכנית עם הפנים לקהילה</t>
  </si>
  <si>
    <t>הוצאות בגין אירועי מכביה</t>
  </si>
  <si>
    <t>השתתפות פונים לשירותים בקהילה שח"א (שרותים חברתיים ואישיים)</t>
  </si>
  <si>
    <t>הכנסות ממשתתפים באירועי ספורט</t>
  </si>
  <si>
    <t>הכנסות מדיבידנד</t>
  </si>
  <si>
    <t>הפגת בדידות</t>
  </si>
  <si>
    <t>השתתפות משרד החינוך בקורס תומכות חינוך</t>
  </si>
  <si>
    <t xml:space="preserve">השתתפות בקורס תומכות חינוך </t>
  </si>
  <si>
    <t>מעשי"ם - צד ג'</t>
  </si>
  <si>
    <t>מסגרת יום לילד המוגבל - צד ג'</t>
  </si>
  <si>
    <t xml:space="preserve">תקבולים מקרן הארנונה </t>
  </si>
  <si>
    <t>אחזקת רכב מנהלי - כבישים ומדרכות</t>
  </si>
  <si>
    <t>אחזקת רכב עירוני - גביה</t>
  </si>
  <si>
    <t xml:space="preserve">העברות לקרן הארנונה </t>
  </si>
  <si>
    <t xml:space="preserve">הפרשה לקרן לימודים לעובדים </t>
  </si>
  <si>
    <t>אחזקת רכב מנהלי - אצטדיון</t>
  </si>
  <si>
    <t>משפחות וילדים בקהילה - צד ג'</t>
  </si>
  <si>
    <t>הזדקנות מיטבית - צד ג</t>
  </si>
  <si>
    <t>טיפול בהורים ובילדיהם - צד ג</t>
  </si>
  <si>
    <t>הסעות למרכז יום מש"ה - צד ג</t>
  </si>
  <si>
    <t>אחזקת נכים בפנימיות -צד ג</t>
  </si>
  <si>
    <t>הפעלת מרכז למידה מסילה באמצעות תאגיד התרבות</t>
  </si>
  <si>
    <t>אחזקת רכב עירוני - מינהלי ממבקר</t>
  </si>
  <si>
    <t>82926.</t>
  </si>
  <si>
    <t>829260</t>
  </si>
  <si>
    <t>בית המחולות</t>
  </si>
  <si>
    <t>משכורות כוללות - בית המחולות</t>
  </si>
  <si>
    <t>תיקונים ואחזקה - בית המחולות</t>
  </si>
  <si>
    <t>הוצאות חשמל - בית המחולות</t>
  </si>
  <si>
    <t>צריכת מים והוצאות ביוב - בית המחולות</t>
  </si>
  <si>
    <t>טלפוניה וסלולר - בית המחולות</t>
  </si>
  <si>
    <t>ניקיון בקבלנות - בית המחולות</t>
  </si>
  <si>
    <t>השתתפות משרד הפנים - נגישות</t>
  </si>
  <si>
    <t>הכנסות ממשתתפים - איכות הסביבה</t>
  </si>
  <si>
    <t>סה"כ - בית המחולות:</t>
  </si>
  <si>
    <t>הוצאות מיכון - אסטרטגיה</t>
  </si>
  <si>
    <t>ארגון ותיאום</t>
  </si>
  <si>
    <t>רזרבה לפתיחת חט"ב</t>
  </si>
  <si>
    <t>רזרבה לפתיחת תיכון</t>
  </si>
  <si>
    <t>מיתר - מרכז יום חינוך ארוך - הוצאות (החל משנת 2026 בסעיף 1847404780)</t>
  </si>
  <si>
    <t xml:space="preserve">מיתר - מרכז יום חינוך ארוך - הוצאות (עד שנת 2025 בסעיף 1847404840). </t>
  </si>
  <si>
    <t>משכורות כוללות - הגשמה</t>
  </si>
  <si>
    <t>נופשונים וקייטנות אוטיסטים - צד ג' (החל משנת 2025 בסעיף 1345304420)</t>
  </si>
  <si>
    <t>נופשונים וקייטנות לילדים  - אוטיסטים (החל משנת 2025 בסעיף 1345304930)</t>
  </si>
  <si>
    <t>נופשונים וקייטנות אוטיסטים (החל משנת 2025 בסעיף 1845304840)</t>
  </si>
  <si>
    <t>נופשונים לבעלי מוגבלויות (החל משנת 2025 יחד עם סעיף 1845111840)</t>
  </si>
  <si>
    <t>נופשונים לבעלי מוגבלויות - צד ג' (החל משנת 2025 יחד עם סעיף 1345111420)</t>
  </si>
  <si>
    <t>נופשונים לבעלי מוגבלויות - מש"ה ושיקום (החל משנת 2025 יחד עם סעיף 1345111930)</t>
  </si>
  <si>
    <t>פעולות הנצחה בספורט באמצעות בני הרצליה</t>
  </si>
  <si>
    <t>הוצאות שוטפות - שז"ר</t>
  </si>
  <si>
    <t>אולמות אילנות, אלון, נוף ים, בן צבי, לב-טוב, וולפסון, בר-אילן, זאב, סמדר, בן גוריון, ברנדיס, זאב, הנגיד, נעמי שמר ויצחק שמיר, שז"ר</t>
  </si>
  <si>
    <t>שכר אבות בית-אולמות סופש (מותנה בהכנסות בסעיף 1329100421)</t>
  </si>
  <si>
    <t>מינהלת התחבורה:</t>
  </si>
  <si>
    <t>הכנסות מהחברה לפיתוח תיירות - אכדיות</t>
  </si>
  <si>
    <t xml:space="preserve">מלגות לתוכנית הסבה לאקדמאים בהרצליה </t>
  </si>
  <si>
    <t>מימון הסעים (מתחייב)</t>
  </si>
  <si>
    <t>מימון הסעים - תוספת עירונית</t>
  </si>
  <si>
    <t>שכר תיגבור לימודים, יוזמות ופרוייקטים פדגוגיים (כולל שעות הוראה אפקטיביות)</t>
  </si>
  <si>
    <t>תמיכה בקומונות</t>
  </si>
  <si>
    <t>השתתפות משרד החינוך לקב"סים</t>
  </si>
  <si>
    <t>ארנונה למגורים  - גבייה שוטפת</t>
  </si>
  <si>
    <t xml:space="preserve">הסעות וליווי למעון יום שיקומי </t>
  </si>
  <si>
    <t xml:space="preserve">תחזוקת אולמות ומתקני ספורט - כללי (אולמות גדולים בנפרד) </t>
  </si>
  <si>
    <t>פעולות גיבוש וארועי עובדים</t>
  </si>
  <si>
    <t xml:space="preserve">הוצאות מיכון </t>
  </si>
  <si>
    <t>חידוש ציוד מיחשוב</t>
  </si>
  <si>
    <t xml:space="preserve">תיעוד וצילום </t>
  </si>
  <si>
    <t>רזרבת ר' המינהל להוצאות ב"צ</t>
  </si>
  <si>
    <t xml:space="preserve">הכנסות מחניונים עירוניים - מהחברה הכלכלית </t>
  </si>
  <si>
    <t>הוצאות לפעולות - הורות</t>
  </si>
  <si>
    <t>הוצאות לפעולות - צמי"ד</t>
  </si>
  <si>
    <r>
      <rPr>
        <sz val="11"/>
        <rFont val="David"/>
        <family val="2"/>
      </rPr>
      <t>פעילות העשרה ופנאי</t>
    </r>
    <r>
      <rPr>
        <b/>
        <sz val="11"/>
        <color rgb="FFFF0000"/>
        <rFont val="David"/>
        <family val="2"/>
      </rPr>
      <t xml:space="preserve"> </t>
    </r>
  </si>
  <si>
    <t xml:space="preserve">ארועים ופעולות תרבות </t>
  </si>
  <si>
    <t>מלגות לפולין (עד שנת 2025 בסעיף 8168/850)</t>
  </si>
  <si>
    <t>הקצבה להיכל לאומנויות הבמה</t>
  </si>
  <si>
    <r>
      <t>מרכז מדעים לגיל הרך במרכז מטאור (באמצעות החברה למרכזים קהילתיים בע"מ)</t>
    </r>
    <r>
      <rPr>
        <b/>
        <sz val="11"/>
        <color rgb="FFFF0000"/>
        <rFont val="David"/>
        <family val="2"/>
      </rPr>
      <t xml:space="preserve"> </t>
    </r>
  </si>
  <si>
    <t>אירועים קהילתיים - בטחון ובטיחות</t>
  </si>
  <si>
    <t>פיתוח עסקי ושירות</t>
  </si>
  <si>
    <t>סה"כ  - פיתוח עסקי ושירות:</t>
  </si>
  <si>
    <t>משכורות כוללות - פיתוח עסקי (החל משנת 2025 פוצל מסעיף 6113/100)</t>
  </si>
  <si>
    <t>משכורות כוללות (החל משנת 2026 בסעיף 6114/101)</t>
  </si>
  <si>
    <t>טלפוניה וסלולר (החל משנת 2026 בסעיף 6114/540)</t>
  </si>
  <si>
    <t>הוצאות לפעולות - פיתוח עסקי (עד שנת 2024 בסעיף 6113/783)</t>
  </si>
  <si>
    <t>הוצאות משרד ושונות (החל משנת 2026 בסעיף 6114/781)</t>
  </si>
  <si>
    <t>טלפוניה וסלולר (עד שנת 2025 בסעיף 6121/540)</t>
  </si>
  <si>
    <t>משכורות כוללות - נת"צ (עד שנת 2025 בסעיף 6121/100)</t>
  </si>
  <si>
    <t>הוצאות לפעולות - נת"צ (עד שנת 2025 בסעיף 6121/560)</t>
  </si>
  <si>
    <t>משכורות כוללות - רישוי עסקים (עד שנת 2025 בסעיף 713/100)</t>
  </si>
  <si>
    <t>הוצאות לפעולות - רישוי עסקים (עד שנת 2025 בסעיף 713/780)</t>
  </si>
  <si>
    <t>משכורות כוללות (החל משנת 2026 בסעיף 6114/102)</t>
  </si>
  <si>
    <t>פרסומים ודפוס (החל משנת 2026 בסעיף 6114/551)</t>
  </si>
  <si>
    <t>הוצאות מיכון (החל משנת 2026 בסעיף 6114/570)</t>
  </si>
  <si>
    <t>אחזקת רכב - תיפעולי (החל משנת 2026 בסעיף 6114/730)</t>
  </si>
  <si>
    <t>הוצאות אחרות רישוי עסקים (החל משנת 2026 בסעיף 6114/782)</t>
  </si>
  <si>
    <t>פרסומים ודפוס - רישוי עסקים (עד שנת 2025 בסעיף 713/550)</t>
  </si>
  <si>
    <t>הוצאות מיכון - רישוי עסקים (עד שנת 2025 בסעיף 713/570)</t>
  </si>
  <si>
    <t>אחזקת רכב - תיפעולי (עד שנת 2025 בסעיף 713/730)</t>
  </si>
  <si>
    <t>אחזקת רכב - מינהלי (החל משנת 2026 פוצל לסעיף 6114/530)</t>
  </si>
  <si>
    <t>אחזקת רכב - מינהלי (עד שנת 2025 בסעיף 6113/530)</t>
  </si>
  <si>
    <t>מרכז שליטה עירוני</t>
  </si>
  <si>
    <t>הוצאות לפעולות - חני"ת (עד שנת 2024 בסעיף 6113/782)</t>
  </si>
  <si>
    <t>הוצאות לפעולות - שילוט (עד שנת 2025 בסעיף 764/782)</t>
  </si>
  <si>
    <t>משכורות כוללות - מחלקת שילוט (החל משנת 2026 בסעיף 6114/103)</t>
  </si>
  <si>
    <t>הוצאות אחרות - שילוט (החל משנת 2026 בסעיף 6114/783)</t>
  </si>
  <si>
    <t>הדבקת מודעות בקבלנות (עד שנת 2025 בסעיף 7621/750)</t>
  </si>
  <si>
    <t>הדבקת מודעות בקבלנות (החל משנת 2026 בסעיף 6114/750)</t>
  </si>
  <si>
    <t>משכורות כוללות - משאבי אנוש</t>
  </si>
  <si>
    <t>משכורות כוללות - מוקדני בטחון (החל משנת 2026 בסעיף 761/100)</t>
  </si>
  <si>
    <t>משכורות כוללות (החל משנת 2026 כולל את סעיף 761/101)</t>
  </si>
  <si>
    <t>תיקונים ואחזקת מתקנים בחוף</t>
  </si>
  <si>
    <t>סה"כ  - ארגון ותיאום:</t>
  </si>
  <si>
    <t>סה"כ - ארנונות:</t>
  </si>
  <si>
    <t>השתתפות הורים בפרוייקט מחוננים ומצטיינים (בהוצאות בסעיפים 81721/105, 81721/782)</t>
  </si>
  <si>
    <t>משכורות כוללות - שילוט (עד שנת 2025 בסעיף 764/101)</t>
  </si>
  <si>
    <t xml:space="preserve">אחזקת רכב - מינהלי </t>
  </si>
  <si>
    <t>הקצבה ל"עמליה" - פעילות קהילתית בנווה עמל</t>
  </si>
  <si>
    <t xml:space="preserve">הקצבה לפעילות קהילתית ורכז - הרצליה ב' והרצליה הילס </t>
  </si>
  <si>
    <t xml:space="preserve">הקצבה לפעילות קהילתית ורכז - הרצליה הצעירה </t>
  </si>
  <si>
    <t>הקצבה לפעילות קהילתית ורכז - מרכז העיר (שזר)</t>
  </si>
  <si>
    <t xml:space="preserve">הקצבה לפעילות קהילתית ורכז - אלון </t>
  </si>
  <si>
    <t xml:space="preserve">הקצבה לפעילות קהילתית  - הנדיב </t>
  </si>
  <si>
    <t xml:space="preserve">הקצבה לפעילות קהילתית - הרצליה הירוקה - ברנר </t>
  </si>
  <si>
    <t xml:space="preserve">הקצבה לפעילות קהילתית - יד התשעה </t>
  </si>
  <si>
    <t xml:space="preserve">הקצבה לפעילות קהילתית ורכז - הרצליה הירוקה - יוחנני </t>
  </si>
  <si>
    <t xml:space="preserve">הקצבה לפעילות קהילתית - נווה ישראל </t>
  </si>
  <si>
    <t xml:space="preserve">הקצבה לפעילות קהילתית - קהילות יבור, וייצמן </t>
  </si>
  <si>
    <t>הקצבה לפעילות קהילתית ורכז -  קהילת נבון</t>
  </si>
  <si>
    <t xml:space="preserve">הקצבה לפעילות קהילתית - נחלת עדה </t>
  </si>
  <si>
    <t>הקצבה לפעילות קהילתית ורכז - גליל ים</t>
  </si>
  <si>
    <t>הקצבה לפעילות קהילתית - נוף ים</t>
  </si>
  <si>
    <t xml:space="preserve">הקצבות למרכז המוסיקה </t>
  </si>
  <si>
    <t xml:space="preserve">אבטחה - סקייטפארק </t>
  </si>
  <si>
    <t xml:space="preserve">עזרה לקשישים בקהילה - עירוני </t>
  </si>
  <si>
    <t xml:space="preserve">מרכז פורשים וממשיכים - עירוני </t>
  </si>
  <si>
    <t>שכר דירה, ועד בית ודמי ניהול - נכסים עירוניים</t>
  </si>
  <si>
    <t>מפעל מלגות (מתוכם 50 אש"ח לטובת מלגות לפולין - החל משנת 2026 בסעיף 8168/853)</t>
  </si>
  <si>
    <t>השתתפות משרד העלייה והקליטה לפרוייקטים מיוחדים וכ"א</t>
  </si>
  <si>
    <t xml:space="preserve">השתתפות משרד התחבורה והבטיחות בדרכים להוצאות בטיחות </t>
  </si>
  <si>
    <t>השתתפות משרד התחבורה והבטיחות בדרכים לפעולות בטיחות במערך החינוך (הוצאות בסעיף 81795/781)</t>
  </si>
  <si>
    <t>השתתפות המשרד לביטחון לאומי בפרוייקט "מצילה"</t>
  </si>
  <si>
    <t>התרבות והספורט, פנים, העלייה והקליטה, התחבורה והבטיחות בדרכים, הגנת הסביבה, רשות ממשלתית להתחדשות עירונית, שיוויון חברתי וקידום מעמד האישה, בריאות וביטחון לאומי.</t>
  </si>
  <si>
    <t xml:space="preserve">שרות משפטי 617; בטיחות בדרכים 744; קשרים בינ"ל 754;  מרכז שליטה עירוני 761; ועדי עובדים 766; שיוויון מגדרי 7691; </t>
  </si>
  <si>
    <t>נבחרים 6111;  מועצה וועדות 6112;  הנהלה כללית 6113;  פיתוח עסקי ושירות 6114; מבקר העירייה 612;  ארגון ותיאום 613;</t>
  </si>
  <si>
    <t>רזרבות לרפורמות, התייקרויות והוצאות בלתי נצפות, רה"ע, מנכ"ל 994.</t>
  </si>
  <si>
    <t>גזברות 621; שומה וגבייה 623; הוצאות מימון 63; פרע"מ 64 ו-971; ביטוח ופיצויים שונים 767; נכסים 933; הנחות ארנונה 995;</t>
  </si>
  <si>
    <t>תרבות הדיור 764.</t>
  </si>
  <si>
    <t>תיעול וניקוז 745; מנהלת התחבורה 940.</t>
  </si>
  <si>
    <t xml:space="preserve"> אימוץ 753, מרכז צעירים 7692, קליטת עלייה 86); תאגיד התרבות העירוני 8264; בריאות הציבור 831; </t>
  </si>
  <si>
    <t>פיקוח על חוקי עזר 781;  אבטחת מוס"ח 8171; רשות החנייה 943.</t>
  </si>
  <si>
    <t xml:space="preserve">מטה מינהל תפעול 710; בטחון ובטיחות 721;  משא"ז 7221; שיטור עירוני 7227; הג"א 723; מל"ח ופס"ח 726; </t>
  </si>
  <si>
    <t>תקציב 2026 גובש ע"י הנהלת העירייה והמנהל הכספי ביחד עם יחידות העירייה ובהתייחס לתוכניות עבודה מפורטות שהוגשו ע"י היחידות.</t>
  </si>
  <si>
    <t>במסגרת הכנת התקציב נבדקו ההכנסות וההוצאות הרלוונטיות במהלך השנה השוטפת ונערך אומדן של ההכנסות וההוצאות כבסיס לתקצוב שנת 2026.</t>
  </si>
  <si>
    <t xml:space="preserve">מספר נתונים כלכליים: </t>
  </si>
  <si>
    <t xml:space="preserve">עפ"י הערכות משרד האוצר ובנק ישראל, מדד המחירים לצרכן בשנת 2026 צפוי לעלות בשיעור של כ- 2.2%. </t>
  </si>
  <si>
    <t>שיעור הצמיחה של המשק בשנת 2026, על פי תחזיות בנק ישראל, יעמוד על כ- 4.7%.</t>
  </si>
  <si>
    <t>בתקציב 2026 מהוות ההכנסות העצמיות כ- 73% מכלל תקציב ההכנסות, אחוז גבוה המעיד על העצמאות הכלכלית של הרשות.</t>
  </si>
  <si>
    <t>על פי ההערכות, הגבייה מארנונה בשנת 2025 תעמוד ביעדי התקציב. 
עפ"י חוק ההסדרים במשק המדינה, שיעור העדכון בארנונה לשנת 2026 הינו 1.626%. בבקשה לאישור חריג של צו הארנונה לשנת 2026 ביקשה העירייה, בין השאר, אישור להעלאה חריגה לנכסים מסוג מגורים בשיעור של 1.15% מעבר לשיעור העדכון, כך שסך שיעור ההעלאה לנכסים מסוג מגורים יעמוד על 1.8699%.
העלאת התעריפים כאמור, הינה על פי הסכם שנחתם עם משרד האוצר, בעקבות הוראות צו רכבת תחתית (מטרו) הקובע כי על הרשויות המקומיות להשתתף בעלויות הקמת המטרו, כי הן רשאיות להעלות את הארנונה לנכסי מגורים בשיעור של עד 3.5%.
נכון לפרסום הצעת התקציב טרם התקבל אישור משרד הפנים והאוצר לצו הארנונה.</t>
  </si>
  <si>
    <t>הערכת ההכנסות מאגרות בניה לשנת 2026 תעמוד על 12 מלש"ח. ההערכה מסתמכת על צפי מסירת היתרי בנייה תוך שמירה על גישה שמרנית עקב אי הוודאות במשק, ובפרט בתחום הדיור והבנייה, אשר חווה תנודות משמעותיות בשנים האחרונות וללא התייצבות שנשקפת בעת הקרובה. בנוסף לכך, עיריית הרצליה חווה אתגרים בתחום התשתיות העירוניות והמטרופוליניות, אשר גם כן משפיעות על הערכת ההכנסות הצפויות.</t>
  </si>
  <si>
    <t>הכנסות מניהול מערך השילוט ע"י העירייה הכולל פרסום מסחרי בקרקעות העירייה בכפוף לזיכיונות פרסום. בשנת 2026 תוקצבו הכנסות בסך של כ-5 מלש"ח.</t>
  </si>
  <si>
    <t xml:space="preserve">מערך החניונים מנוהל ע"י החברה לפיתוח הרצליה בע"מ. תיקצוב 2026 מבוסס על תחזית התמורה שתועבר לעירייה מפדיון הפעלת החניונים. </t>
  </si>
  <si>
    <t>הכנסות מזכיונות ושכירויות של נכסי העירייה הכוללים: חנויות, בתי אוכל, משרדים, מזנונים בבתי ספר, חכירות לטווח ארוך, שטחי התארגנות וכו'. לשנת 2026 תוקצבו הכנסות בסך של כ-10.5 מלש"ח.</t>
  </si>
  <si>
    <t>בנוסף, תוקצבו בסעיף נפרד קנסות חניה בגין נסיעה בנת"צ בסך של 11 מלש"ח.</t>
  </si>
  <si>
    <t>הכנסות בגין חנייה בכחול לבן ברחבי העיר, כולל מגרשי החניה בסביבת הפארק ובסמוך לחוף הים. לשנת 2026 תוקצבו הכנסות בסך של כ- 23 מלש"ח.</t>
  </si>
  <si>
    <t xml:space="preserve">תוקצבה השתתפות הקרן לעבודות פיתוח בעלויות תכנון ובניין עיר בסך של כ- 37.6 מלש"ח, זאת על פי הנחיות משרד הפנים המאפשרות לממן את עלות הפעלת מינהל הנדסה מקרנות הפיתוח ובתוספת תקורה של עד 15%. </t>
  </si>
  <si>
    <t>בשנת 2026 תוקצבו 61 מלש"ח מהעודף הנצבר לטובת התקציב הרגיל וזאת לאור הגידול בהוצאות כתוצאה מהסכמי שכר חדשים, התייקרויות, גידול בתשומות ומגידול של העיר.</t>
  </si>
  <si>
    <t>היקף תקציב העירייה הרגיל לשנת 2026 עומד ע"ס של כ- 1,453 מלש"ח.</t>
  </si>
  <si>
    <t>ההתפתחויות הכלכליות  בישראל ובעולם משליכות באופן ישיר על תקציב הרשויות המקומיות לאור שינויים ומגמות בשיעור הריבית וכן שינויים נוספים שמחייבים גיבוש תקציב שמרני שיאפשר לרשות להתמודד עם שינויים בלתי צפויים שייתכן שעוד נכונו למשק הישראלי בשנת 2026.</t>
  </si>
  <si>
    <t>באפריל 2023 ובמהלך שנת 2024, חלו שינויים משמעותיים ונחתמו מספר הסכמי שכר - הסכם המסגרת במשק, הסכם שכר לתומכות חינוך, הסכמי מורים/ות וגננים/ות, עדכון תעריפי שכר מינימום ועוד. יישום פעימות ההסכם משפיעות על שכר 2024, 2025 ו-2026.</t>
  </si>
  <si>
    <t xml:space="preserve">השכר בשנת 2026 קודם לעומת אומדני ביצוע 2025 בשיעור של 3.5%, עקב זחילת שכר בגין קידום עובדים בוותק ובדרגות, עדכון שכר המינימום והמשך פעימות הסכם המסגרת. 
</t>
  </si>
  <si>
    <t>תקציב החינוך הינו התקציב העירוני הגדול ביותר, בהיקף של כ- 553 מלש"ח. מנגד, אומדן התקבולים בחינוך הינו כ- 315 מלש"ח. יוצא איפה כי ההשקעה העירונית נטו עומדת ע"ס של כ- 238 מלש"ח ומהווה שיעור של כ- 43% מסה"כ תקציב החינוך.</t>
  </si>
  <si>
    <t>העירייה מסבסדת כ - 6.1 מלש"ח בנושא צהרוני גנ"י ובי"ס.</t>
  </si>
  <si>
    <t>טבלת התמיכות וההקצבות המפורטת בספר התקציב לשנת 2026 מחולקת ל- 4 סעיפי משנה כמפורט להלן:</t>
  </si>
  <si>
    <t>בתקציב 2026 שוריין סכום של כ- 14.5 מלש"ח כרזרבה לרפורמות, התייקרויות והוצאות בלתי צפויות. סכום זה נובע מהנחיות חוק רשויות איתנות להקצות לפחות 1% מהיקף התקציב השנתי לרזרבה.</t>
  </si>
  <si>
    <t xml:space="preserve">משרד מהנדסת העיר 731;  תכנון עיר ופיתוח סביבה 732;  רישוי הבנייה 7331;  התחדשות עירונית 7322; פיקוח על הבנייה 7332; </t>
  </si>
  <si>
    <t xml:space="preserve">בחירות מוניציפאליות 619; מוסדות כלליים 765; ועדה חקלאית 791; מועצה דתית  851; כוללים ומוסדות תורניים 856;  </t>
  </si>
  <si>
    <t xml:space="preserve">בית העלמין העירוני 859; שירותים לכלל משרדי העירייה 9381; הפרשה לקרנות 991; הוצאות שנים קודמות 993; </t>
  </si>
  <si>
    <t>פנסיה ופיצויים כללי 9972.</t>
  </si>
  <si>
    <t>משכורות כוללות (החל משנת 2026 פוצל לסעיף 615/101)</t>
  </si>
  <si>
    <t>תרבות הדיור</t>
  </si>
  <si>
    <t>סה"כ - תרבות הדיור:</t>
  </si>
  <si>
    <t xml:space="preserve">נציב תלונות הציבור </t>
  </si>
  <si>
    <t xml:space="preserve">רישוי עסקים ופיקוח תברואי </t>
  </si>
  <si>
    <r>
      <t>הקצבה לתאגיד התרבות עבור אירוע יום השואה</t>
    </r>
    <r>
      <rPr>
        <sz val="12"/>
        <rFont val="David"/>
        <family val="2"/>
      </rPr>
      <t xml:space="preserve"> (עד שנת 2025 בסעיף 822/783)</t>
    </r>
  </si>
  <si>
    <t xml:space="preserve">רזרבה לפתיחת גני-ילדים בשנה"ל תשפ"ז (9-12/2026) </t>
  </si>
  <si>
    <t>עבודה קהילתית (החל משנת 2025 יחד עם סעיפים 848202/840, 1848303/840)</t>
  </si>
  <si>
    <t>קהילות פונקציונאליות (נכויות) (החל משנת 2025 בסעיף 848201/840)</t>
  </si>
  <si>
    <t>פעילות קהילתי גאוגרפי (מרכז גישור) (החל משנת 2025 בסעיף 848201/840)</t>
  </si>
  <si>
    <t>רזרבה ליוזמות ופרוייקטים פדגוגיים (תשפ"ז)</t>
  </si>
  <si>
    <t>הכנסות ממשתתפים - חני"ת</t>
  </si>
  <si>
    <t>הוצאות לפעולות - המרכז לשלום המשפחה (הדרכה)</t>
  </si>
  <si>
    <t>מצורף נספח תקן כח-אדם בו מפורטות מספר המשרות הקבועות והזמניות לפי סעיף תקציבי.</t>
  </si>
  <si>
    <t>ההוצאות לפעולות עודכנו על פי תחזיות של עלויות צפויות כגון: עדכוני מדד בשנת 2025 כ-3% ובשנת 2026 צפי של כ-2.2%, התייקרויות בהתאם לחוזים עליהם חתמה העירייה ושינויים בהתאם לתוכנית העבודה של הרשות.</t>
  </si>
  <si>
    <t>סה"כ השתתפות משרדי הממשלה האחרים: המשרד לבטחון לאומי, משרד הפנים, המשרד להגנת הסביבה, משרד התרבות והספורט, משרד הקליטה והעליה, משרד הבריאות, משרד התחבורה, הרשות הממשלתית להתחדשות עירונית, המשרד לשיוויון חברתי ומשרד הכלכלה, מוערכת בכ- 7.5 מלש"ח בלבד.</t>
  </si>
  <si>
    <t>תיקצוב 2026 מבוסס על תחזית הפרעון של מצבת המלוות.</t>
  </si>
  <si>
    <t>תקציב תרבות, נוער קהילה וספורט תוקצב לשנת 2026 בסך של כ- 117 מלש"ח. גם בשנת 2026 בכוונת העירייה להמשיך בפעילויות התרבות, הספורט והנוער השונות.</t>
  </si>
  <si>
    <t>השתתפות משרד הרווחה המתחייבת הינה בשיעור של 75% מההוצאות לרווחה. חלק העירייה המתחייב הינו בשיעור של 25%.  חלק מפעולות הרווחה ממומן ע"י העירייה  מעבר למימון הממשלתי. תקציב 2026 כולל כ- 147 מלש"ח הוצאות כנגד כ- 89 מלש"ח הכנסות, כלומר כ- 58 מלש"ח השתתפות עירייה נטו. 
יוצא איפה שסה"כ העירייה נושאת בשיעור של כ- 39% שהם 14% מעבר למתחייב בתקציב הרווחה (במקום לשאת בשיעור של 25%).</t>
  </si>
  <si>
    <t>סה"כ - מרכז שליטה עירוני:</t>
  </si>
  <si>
    <t>השתתפות המשרד לשוויון חברתי בפעילות קהילת הלהט"ב (הוצאות בסעיף 822001/786 + 821/100)</t>
  </si>
  <si>
    <t>השתתפות המשרד לשיוויון חברתי – הפגת בדידות</t>
  </si>
  <si>
    <t>הקצבה לתאגיד התרבות להפעלת תוכניות לגיל השלישי (החל משנת 2026 בסעיף 844407/100,780)</t>
  </si>
  <si>
    <t>הוצאות לפעולות - תכנית הגשמה (עד שנת 2025 בסעיף 848290/872)</t>
  </si>
  <si>
    <t>משכורות כוללות - הגשמה  (עד שנת 2025 בסעיף 848290/872)</t>
  </si>
  <si>
    <t xml:space="preserve">הכנסות מהשכרת אולמות ספורט בסופ"ש </t>
  </si>
  <si>
    <t xml:space="preserve">הגשמה - צד ג' </t>
  </si>
  <si>
    <t>25-30</t>
  </si>
  <si>
    <t>34-36</t>
  </si>
  <si>
    <t>37-42</t>
  </si>
  <si>
    <t>132-133</t>
  </si>
  <si>
    <t>153-154</t>
  </si>
  <si>
    <t>46</t>
  </si>
  <si>
    <t>46-52</t>
  </si>
  <si>
    <t>37-53</t>
  </si>
  <si>
    <t>56-67</t>
  </si>
  <si>
    <t>56-64</t>
  </si>
  <si>
    <t>68-87</t>
  </si>
  <si>
    <t>68-71</t>
  </si>
  <si>
    <t>72-74</t>
  </si>
  <si>
    <t>75-76</t>
  </si>
  <si>
    <t>77-81</t>
  </si>
  <si>
    <t>81-82</t>
  </si>
  <si>
    <t>83-86</t>
  </si>
  <si>
    <t>86-87</t>
  </si>
  <si>
    <t>88-112</t>
  </si>
  <si>
    <t>113-131</t>
  </si>
  <si>
    <t>133-142</t>
  </si>
  <si>
    <t>86-145</t>
  </si>
  <si>
    <t>146-149</t>
  </si>
  <si>
    <t>149-150</t>
  </si>
  <si>
    <t>146-152</t>
  </si>
  <si>
    <t>155-166</t>
  </si>
  <si>
    <t>88-146</t>
  </si>
  <si>
    <t>133-143</t>
  </si>
  <si>
    <t>147-150</t>
  </si>
  <si>
    <t>150-151</t>
  </si>
  <si>
    <t>152-153</t>
  </si>
  <si>
    <t>156-167</t>
  </si>
  <si>
    <t>154-155</t>
  </si>
  <si>
    <t>147-153</t>
  </si>
  <si>
    <t>משכורות כוללות - אחזקת בניין העירייה (עד שנת 2025 בסעיף 613/100)</t>
  </si>
  <si>
    <t>ת ק ב ו ל י ם  - באלפי ש"ח</t>
  </si>
  <si>
    <t>ת ש ל ו מ י ם  -  באלפי ש"ח</t>
  </si>
  <si>
    <t>"מתנ"ס יד-התשעה - "מולדובן</t>
  </si>
  <si>
    <t>מתנ"ס נוה-ישראל</t>
  </si>
  <si>
    <t>מרכז קהילתי יבור</t>
  </si>
  <si>
    <t>מרכז המוסיקה</t>
  </si>
  <si>
    <t>מרכז הספורט אפולוניה</t>
  </si>
  <si>
    <t xml:space="preserve">מרכז מדעים לגיל הרך במרכז מטאור (באמצעות החברה למרכזים קהילתיים בע"מ) </t>
  </si>
  <si>
    <t>הקצבה לתאגיד התרבות עבור אירוע יום השואה (עד שנת 2025 בסעיף 822/783)</t>
  </si>
  <si>
    <t>תמצית תקציב הועדה המרחבית</t>
  </si>
  <si>
    <t>פ.ת.</t>
  </si>
  <si>
    <t>תקן משרות - ריכוז אגפי</t>
  </si>
  <si>
    <t>מספר</t>
  </si>
  <si>
    <t>סה"כ המשרות בתקן: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</si>
</sst>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_);\(#,##0.0\)"/>
    <numFmt numFmtId="166" formatCode="0_)"/>
    <numFmt numFmtId="167" formatCode="#,##0.0"/>
    <numFmt numFmtId="168" formatCode="0.0%"/>
    <numFmt numFmtId="169" formatCode="0.000%"/>
    <numFmt numFmtId="170" formatCode="_-* #,##0_-;\-* #,##0_-;_-* &quot;-&quot;??_-;_-@_-"/>
    <numFmt numFmtId="171" formatCode="#,##0.00_);\(#,##0.00\)"/>
    <numFmt numFmtId="172" formatCode="#,##0_);\(#,##0\)"/>
    <numFmt numFmtId="173" formatCode="_ * #,##0.000000_ ;_ * \-#,##0.000000_ ;_ * &quot;-&quot;??_ ;_ @_ "/>
    <numFmt numFmtId="174" formatCode="_ * #,##0.00000000_ ;_ * \-#,##0.00000000_ ;_ * &quot;-&quot;??_ ;_ @_ "/>
  </numFmts>
  <fonts count="101">
    <font>
      <sz val="11"/>
      <name val="Arial"/>
      <charset val="177"/>
    </font>
    <font>
      <sz val="11"/>
      <color theme="1"/>
      <name val="Arial"/>
      <family val="2"/>
      <charset val="177"/>
      <scheme val="minor"/>
    </font>
    <font>
      <sz val="11"/>
      <color theme="1"/>
      <name val="Arial"/>
      <family val="2"/>
      <charset val="177"/>
      <scheme val="minor"/>
    </font>
    <font>
      <sz val="11"/>
      <name val="Arial"/>
      <family val="2"/>
    </font>
    <font>
      <sz val="10"/>
      <color indexed="8"/>
      <name val="David"/>
      <family val="2"/>
      <charset val="177"/>
    </font>
    <font>
      <sz val="8"/>
      <color indexed="8"/>
      <name val="David"/>
      <family val="2"/>
      <charset val="177"/>
    </font>
    <font>
      <b/>
      <sz val="10"/>
      <color indexed="8"/>
      <name val="David"/>
      <family val="2"/>
      <charset val="177"/>
    </font>
    <font>
      <b/>
      <sz val="11"/>
      <color indexed="8"/>
      <name val="David"/>
      <family val="2"/>
      <charset val="177"/>
    </font>
    <font>
      <b/>
      <u/>
      <sz val="11"/>
      <color indexed="8"/>
      <name val="David"/>
      <family val="2"/>
      <charset val="177"/>
    </font>
    <font>
      <b/>
      <sz val="12"/>
      <color indexed="8"/>
      <name val="David"/>
      <family val="2"/>
      <charset val="177"/>
    </font>
    <font>
      <sz val="11"/>
      <name val="David"/>
      <family val="2"/>
      <charset val="177"/>
    </font>
    <font>
      <sz val="10"/>
      <name val="David"/>
      <family val="2"/>
      <charset val="177"/>
    </font>
    <font>
      <b/>
      <u val="double"/>
      <sz val="16"/>
      <name val="David"/>
      <family val="2"/>
      <charset val="177"/>
    </font>
    <font>
      <b/>
      <u/>
      <sz val="16"/>
      <name val="David"/>
      <family val="2"/>
      <charset val="177"/>
    </font>
    <font>
      <sz val="8"/>
      <name val="Arial"/>
      <family val="2"/>
    </font>
    <font>
      <u/>
      <sz val="8"/>
      <name val="David"/>
      <family val="2"/>
      <charset val="177"/>
    </font>
    <font>
      <sz val="12"/>
      <name val="Arial"/>
      <family val="2"/>
      <charset val="177"/>
    </font>
    <font>
      <u/>
      <sz val="20"/>
      <name val="MF Graffiti"/>
      <charset val="177"/>
    </font>
    <font>
      <b/>
      <sz val="9"/>
      <color indexed="8"/>
      <name val="David"/>
      <family val="2"/>
      <charset val="177"/>
    </font>
    <font>
      <b/>
      <u/>
      <sz val="10"/>
      <name val="David"/>
      <family val="2"/>
      <charset val="177"/>
    </font>
    <font>
      <b/>
      <sz val="10"/>
      <name val="David"/>
      <family val="2"/>
      <charset val="177"/>
    </font>
    <font>
      <sz val="9"/>
      <name val="David"/>
      <family val="2"/>
      <charset val="177"/>
    </font>
    <font>
      <b/>
      <sz val="9"/>
      <name val="David"/>
      <family val="2"/>
      <charset val="177"/>
    </font>
    <font>
      <b/>
      <u/>
      <sz val="9"/>
      <name val="David"/>
      <family val="2"/>
      <charset val="177"/>
    </font>
    <font>
      <b/>
      <sz val="14"/>
      <name val="David"/>
      <family val="2"/>
      <charset val="177"/>
    </font>
    <font>
      <sz val="8"/>
      <name val="David"/>
      <family val="2"/>
      <charset val="177"/>
    </font>
    <font>
      <b/>
      <u/>
      <sz val="11"/>
      <name val="David"/>
      <family val="2"/>
      <charset val="177"/>
    </font>
    <font>
      <b/>
      <u val="double"/>
      <sz val="9"/>
      <name val="David"/>
      <family val="2"/>
      <charset val="177"/>
    </font>
    <font>
      <b/>
      <u val="double"/>
      <sz val="10"/>
      <name val="David"/>
      <family val="2"/>
      <charset val="177"/>
    </font>
    <font>
      <u val="double"/>
      <sz val="11"/>
      <name val="David"/>
      <family val="2"/>
      <charset val="177"/>
    </font>
    <font>
      <b/>
      <sz val="11"/>
      <name val="David"/>
      <family val="2"/>
      <charset val="177"/>
    </font>
    <font>
      <b/>
      <u val="double"/>
      <sz val="12"/>
      <name val="David"/>
      <family val="2"/>
      <charset val="177"/>
    </font>
    <font>
      <u/>
      <sz val="11"/>
      <name val="David"/>
      <family val="2"/>
      <charset val="177"/>
    </font>
    <font>
      <b/>
      <u val="double"/>
      <sz val="14"/>
      <name val="David"/>
      <family val="2"/>
      <charset val="177"/>
    </font>
    <font>
      <b/>
      <sz val="12"/>
      <name val="David"/>
      <family val="2"/>
      <charset val="177"/>
    </font>
    <font>
      <i/>
      <sz val="9"/>
      <name val="David"/>
      <family val="2"/>
      <charset val="177"/>
    </font>
    <font>
      <b/>
      <sz val="16"/>
      <name val="David"/>
      <family val="2"/>
      <charset val="177"/>
    </font>
    <font>
      <u/>
      <sz val="9"/>
      <name val="David"/>
      <family val="2"/>
      <charset val="177"/>
    </font>
    <font>
      <sz val="12"/>
      <name val="David"/>
      <family val="2"/>
      <charset val="177"/>
    </font>
    <font>
      <sz val="7"/>
      <name val="David"/>
      <family val="2"/>
      <charset val="177"/>
    </font>
    <font>
      <b/>
      <u/>
      <sz val="12"/>
      <name val="David"/>
      <family val="2"/>
      <charset val="177"/>
    </font>
    <font>
      <b/>
      <u/>
      <sz val="14"/>
      <name val="David"/>
      <family val="2"/>
      <charset val="177"/>
    </font>
    <font>
      <u/>
      <sz val="7"/>
      <name val="David"/>
      <family val="2"/>
      <charset val="177"/>
    </font>
    <font>
      <sz val="14"/>
      <name val="David"/>
      <family val="2"/>
      <charset val="177"/>
    </font>
    <font>
      <b/>
      <u val="double"/>
      <sz val="15"/>
      <name val="David"/>
      <family val="2"/>
      <charset val="177"/>
    </font>
    <font>
      <b/>
      <u/>
      <sz val="12"/>
      <color indexed="8"/>
      <name val="David"/>
      <family val="2"/>
      <charset val="177"/>
    </font>
    <font>
      <b/>
      <u val="double"/>
      <sz val="11"/>
      <name val="David"/>
      <family val="2"/>
      <charset val="177"/>
    </font>
    <font>
      <b/>
      <sz val="8"/>
      <name val="David"/>
      <family val="2"/>
      <charset val="177"/>
    </font>
    <font>
      <sz val="11"/>
      <color indexed="9"/>
      <name val="David"/>
      <family val="2"/>
      <charset val="177"/>
    </font>
    <font>
      <sz val="8"/>
      <name val="Arial"/>
      <family val="2"/>
    </font>
    <font>
      <b/>
      <sz val="8"/>
      <name val="David"/>
      <family val="2"/>
    </font>
    <font>
      <b/>
      <sz val="9"/>
      <name val="David"/>
      <family val="2"/>
    </font>
    <font>
      <b/>
      <sz val="11"/>
      <name val="David"/>
      <family val="2"/>
    </font>
    <font>
      <b/>
      <sz val="10"/>
      <name val="David"/>
      <family val="2"/>
    </font>
    <font>
      <sz val="11"/>
      <name val="David"/>
      <family val="2"/>
    </font>
    <font>
      <sz val="9"/>
      <name val="David"/>
      <family val="2"/>
    </font>
    <font>
      <sz val="10"/>
      <name val="David"/>
      <family val="2"/>
    </font>
    <font>
      <sz val="8"/>
      <name val="David"/>
      <family val="2"/>
    </font>
    <font>
      <b/>
      <u/>
      <sz val="11"/>
      <name val="David"/>
      <family val="2"/>
    </font>
    <font>
      <b/>
      <u/>
      <sz val="8"/>
      <name val="David"/>
      <family val="2"/>
    </font>
    <font>
      <sz val="6"/>
      <name val="David"/>
      <family val="2"/>
    </font>
    <font>
      <b/>
      <sz val="6"/>
      <name val="David"/>
      <family val="2"/>
    </font>
    <font>
      <b/>
      <u/>
      <sz val="10"/>
      <name val="David"/>
      <family val="2"/>
    </font>
    <font>
      <u/>
      <sz val="11"/>
      <name val="David"/>
      <family val="2"/>
    </font>
    <font>
      <u/>
      <sz val="8"/>
      <name val="David"/>
      <family val="2"/>
    </font>
    <font>
      <u val="double"/>
      <sz val="8"/>
      <name val="David"/>
      <family val="2"/>
    </font>
    <font>
      <sz val="11"/>
      <color theme="1"/>
      <name val="Arial"/>
      <family val="2"/>
      <charset val="177"/>
      <scheme val="minor"/>
    </font>
    <font>
      <sz val="11"/>
      <color theme="0"/>
      <name val="Arial"/>
      <family val="2"/>
      <charset val="177"/>
      <scheme val="minor"/>
    </font>
    <font>
      <b/>
      <sz val="11"/>
      <color rgb="FFFA7D00"/>
      <name val="Arial"/>
      <family val="2"/>
      <charset val="177"/>
      <scheme val="minor"/>
    </font>
    <font>
      <sz val="11"/>
      <color rgb="FF006100"/>
      <name val="Arial"/>
      <family val="2"/>
      <charset val="177"/>
      <scheme val="minor"/>
    </font>
    <font>
      <sz val="11"/>
      <color rgb="FFFF0000"/>
      <name val="Arial"/>
      <family val="2"/>
      <charset val="177"/>
      <scheme val="minor"/>
    </font>
    <font>
      <i/>
      <sz val="11"/>
      <color rgb="FF7F7F7F"/>
      <name val="Arial"/>
      <family val="2"/>
      <charset val="177"/>
      <scheme val="minor"/>
    </font>
    <font>
      <b/>
      <sz val="18"/>
      <color theme="3"/>
      <name val="Times New Roman"/>
      <family val="2"/>
      <charset val="177"/>
      <scheme val="maj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9C6500"/>
      <name val="Arial"/>
      <family val="2"/>
      <charset val="177"/>
      <scheme val="minor"/>
    </font>
    <font>
      <b/>
      <sz val="11"/>
      <color theme="1"/>
      <name val="Arial"/>
      <family val="2"/>
      <charset val="177"/>
      <scheme val="minor"/>
    </font>
    <font>
      <b/>
      <sz val="11"/>
      <color rgb="FF3F3F3F"/>
      <name val="Arial"/>
      <family val="2"/>
      <charset val="177"/>
      <scheme val="minor"/>
    </font>
    <font>
      <sz val="11"/>
      <color rgb="FF3F3F76"/>
      <name val="Arial"/>
      <family val="2"/>
      <charset val="177"/>
      <scheme val="minor"/>
    </font>
    <font>
      <sz val="11"/>
      <color rgb="FF9C0006"/>
      <name val="Arial"/>
      <family val="2"/>
      <charset val="177"/>
      <scheme val="minor"/>
    </font>
    <font>
      <b/>
      <sz val="11"/>
      <color theme="0"/>
      <name val="Arial"/>
      <family val="2"/>
      <charset val="177"/>
      <scheme val="minor"/>
    </font>
    <font>
      <sz val="11"/>
      <color rgb="FFFA7D00"/>
      <name val="Arial"/>
      <family val="2"/>
      <charset val="177"/>
      <scheme val="minor"/>
    </font>
    <font>
      <sz val="11"/>
      <color theme="1"/>
      <name val="David"/>
      <family val="2"/>
      <charset val="177"/>
    </font>
    <font>
      <sz val="11"/>
      <color rgb="FFFF0000"/>
      <name val="David"/>
      <family val="2"/>
      <charset val="177"/>
    </font>
    <font>
      <sz val="10"/>
      <color theme="7"/>
      <name val="David"/>
      <family val="2"/>
    </font>
    <font>
      <b/>
      <sz val="14"/>
      <name val="David"/>
      <family val="2"/>
    </font>
    <font>
      <b/>
      <u val="double"/>
      <sz val="11"/>
      <name val="David"/>
      <family val="2"/>
    </font>
    <font>
      <sz val="11"/>
      <color rgb="FFFF0000"/>
      <name val="David"/>
      <family val="2"/>
    </font>
    <font>
      <sz val="10"/>
      <color rgb="FFFF0000"/>
      <name val="David"/>
      <family val="2"/>
    </font>
    <font>
      <b/>
      <sz val="14"/>
      <color rgb="FFFF0000"/>
      <name val="David"/>
      <family val="2"/>
    </font>
    <font>
      <b/>
      <sz val="22"/>
      <color rgb="FFFF0000"/>
      <name val="David"/>
      <family val="2"/>
    </font>
    <font>
      <b/>
      <sz val="11"/>
      <color rgb="FFFF0000"/>
      <name val="David"/>
      <family val="2"/>
    </font>
    <font>
      <sz val="12"/>
      <name val="David"/>
      <family val="2"/>
    </font>
    <font>
      <sz val="11"/>
      <name val="Arial"/>
      <family val="2"/>
      <charset val="177"/>
    </font>
    <font>
      <b/>
      <u val="double"/>
      <sz val="36"/>
      <name val="David"/>
      <family val="2"/>
      <charset val="177"/>
    </font>
    <font>
      <u/>
      <sz val="10"/>
      <name val="Arial"/>
      <family val="2"/>
      <charset val="177"/>
    </font>
    <font>
      <sz val="14"/>
      <name val="Arial"/>
      <family val="2"/>
      <charset val="177"/>
    </font>
    <font>
      <b/>
      <sz val="28"/>
      <name val="David"/>
      <family val="2"/>
      <charset val="177"/>
    </font>
    <font>
      <sz val="8"/>
      <name val="Arial"/>
      <family val="2"/>
      <charset val="177"/>
    </font>
    <font>
      <sz val="6"/>
      <name val="David"/>
      <family val="2"/>
      <charset val="177"/>
    </font>
  </fonts>
  <fills count="37">
    <fill>
      <patternFill patternType="none"/>
    </fill>
    <fill>
      <patternFill patternType="gray125"/>
    </fill>
    <fill>
      <patternFill patternType="solid">
        <fgColor indexed="65"/>
        <bgColor indexed="64"/>
      </patternFill>
    </fill>
    <fill>
      <patternFill patternType="gray06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F2F2F2"/>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C7CE"/>
      </patternFill>
    </fill>
    <fill>
      <patternFill patternType="solid">
        <fgColor rgb="FFA5A5A5"/>
      </patternFill>
    </fill>
    <fill>
      <patternFill patternType="solid">
        <fgColor theme="0"/>
        <bgColor indexed="64"/>
      </patternFill>
    </fill>
    <fill>
      <patternFill patternType="gray0625">
        <bgColor theme="0"/>
      </patternFill>
    </fill>
  </fills>
  <borders count="152">
    <border>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diagonal/>
    </border>
    <border>
      <left/>
      <right/>
      <top/>
      <bottom style="thin">
        <color indexed="64"/>
      </bottom>
      <diagonal/>
    </border>
    <border>
      <left style="hair">
        <color indexed="64"/>
      </left>
      <right style="medium">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top/>
      <bottom style="thin">
        <color indexed="64"/>
      </bottom>
      <diagonal/>
    </border>
    <border>
      <left style="medium">
        <color indexed="64"/>
      </left>
      <right/>
      <top/>
      <bottom style="hair">
        <color indexed="64"/>
      </bottom>
      <diagonal/>
    </border>
    <border>
      <left style="medium">
        <color indexed="64"/>
      </left>
      <right/>
      <top/>
      <bottom style="medium">
        <color indexed="64"/>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top/>
      <bottom style="double">
        <color indexed="64"/>
      </bottom>
      <diagonal/>
    </border>
    <border>
      <left/>
      <right style="hair">
        <color indexed="64"/>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medium">
        <color indexed="64"/>
      </bottom>
      <diagonal/>
    </border>
    <border>
      <left style="hair">
        <color indexed="64"/>
      </left>
      <right style="medium">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bottom/>
      <diagonal/>
    </border>
    <border>
      <left style="thin">
        <color indexed="64"/>
      </left>
      <right/>
      <top style="medium">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s>
  <cellStyleXfs count="100">
    <xf numFmtId="0" fontId="0" fillId="0" borderId="0"/>
    <xf numFmtId="0" fontId="66" fillId="4" borderId="0" applyNumberFormat="0" applyBorder="0" applyAlignment="0" applyProtection="0"/>
    <xf numFmtId="0" fontId="66" fillId="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7" borderId="0" applyNumberFormat="0" applyBorder="0" applyAlignment="0" applyProtection="0"/>
    <xf numFmtId="0" fontId="66" fillId="7"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9" borderId="0" applyNumberFormat="0" applyBorder="0" applyAlignment="0" applyProtection="0"/>
    <xf numFmtId="0" fontId="66" fillId="9" borderId="0" applyNumberFormat="0" applyBorder="0" applyAlignment="0" applyProtection="0"/>
    <xf numFmtId="0" fontId="66" fillId="10" borderId="0" applyNumberFormat="0" applyBorder="0" applyAlignment="0" applyProtection="0"/>
    <xf numFmtId="0" fontId="66" fillId="10" borderId="0" applyNumberFormat="0" applyBorder="0" applyAlignment="0" applyProtection="0"/>
    <xf numFmtId="0" fontId="66" fillId="11" borderId="0" applyNumberFormat="0" applyBorder="0" applyAlignment="0" applyProtection="0"/>
    <xf numFmtId="0" fontId="66" fillId="11" borderId="0" applyNumberFormat="0" applyBorder="0" applyAlignment="0" applyProtection="0"/>
    <xf numFmtId="0" fontId="66" fillId="12" borderId="0" applyNumberFormat="0" applyBorder="0" applyAlignment="0" applyProtection="0"/>
    <xf numFmtId="0" fontId="66" fillId="1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5" borderId="0" applyNumberFormat="0" applyBorder="0" applyAlignment="0" applyProtection="0"/>
    <xf numFmtId="0" fontId="66" fillId="15"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19" borderId="0" applyNumberFormat="0" applyBorder="0" applyAlignment="0" applyProtection="0"/>
    <xf numFmtId="0" fontId="67" fillId="20"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1" borderId="0" applyNumberFormat="0" applyBorder="0" applyAlignment="0" applyProtection="0"/>
    <xf numFmtId="164" fontId="3" fillId="0" borderId="0" applyFont="0" applyFill="0" applyBorder="0" applyAlignment="0" applyProtection="0"/>
    <xf numFmtId="0" fontId="66" fillId="0" borderId="0"/>
    <xf numFmtId="0" fontId="3" fillId="0" borderId="0"/>
    <xf numFmtId="9" fontId="3" fillId="0" borderId="0" applyFont="0" applyFill="0" applyBorder="0" applyAlignment="0" applyProtection="0"/>
    <xf numFmtId="0" fontId="67" fillId="22" borderId="0" applyNumberFormat="0" applyBorder="0" applyAlignment="0" applyProtection="0"/>
    <xf numFmtId="0" fontId="67" fillId="22" borderId="0" applyNumberFormat="0" applyBorder="0" applyAlignment="0" applyProtection="0"/>
    <xf numFmtId="0" fontId="67" fillId="23" borderId="0" applyNumberFormat="0" applyBorder="0" applyAlignment="0" applyProtection="0"/>
    <xf numFmtId="0" fontId="67" fillId="23" borderId="0" applyNumberFormat="0" applyBorder="0" applyAlignment="0" applyProtection="0"/>
    <xf numFmtId="0" fontId="67" fillId="24" borderId="0" applyNumberFormat="0" applyBorder="0" applyAlignment="0" applyProtection="0"/>
    <xf numFmtId="0" fontId="67" fillId="24" borderId="0" applyNumberFormat="0" applyBorder="0" applyAlignment="0" applyProtection="0"/>
    <xf numFmtId="0" fontId="67" fillId="25"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6"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6" fillId="28" borderId="137" applyNumberFormat="0" applyFont="0" applyAlignment="0" applyProtection="0"/>
    <xf numFmtId="0" fontId="66" fillId="28" borderId="137" applyNumberFormat="0" applyFont="0" applyAlignment="0" applyProtection="0"/>
    <xf numFmtId="0" fontId="68" fillId="29" borderId="138" applyNumberFormat="0" applyAlignment="0" applyProtection="0"/>
    <xf numFmtId="0" fontId="68" fillId="29" borderId="138" applyNumberFormat="0" applyAlignment="0" applyProtection="0"/>
    <xf numFmtId="0" fontId="69" fillId="30" borderId="0" applyNumberFormat="0" applyBorder="0" applyAlignment="0" applyProtection="0"/>
    <xf numFmtId="0" fontId="69" fillId="30" borderId="0" applyNumberFormat="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139" applyNumberFormat="0" applyFill="0" applyAlignment="0" applyProtection="0"/>
    <xf numFmtId="0" fontId="73" fillId="0" borderId="139" applyNumberFormat="0" applyFill="0" applyAlignment="0" applyProtection="0"/>
    <xf numFmtId="0" fontId="74" fillId="0" borderId="140" applyNumberFormat="0" applyFill="0" applyAlignment="0" applyProtection="0"/>
    <xf numFmtId="0" fontId="74" fillId="0" borderId="140"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31" borderId="0" applyNumberFormat="0" applyBorder="0" applyAlignment="0" applyProtection="0"/>
    <xf numFmtId="0" fontId="76" fillId="31" borderId="0" applyNumberFormat="0" applyBorder="0" applyAlignment="0" applyProtection="0"/>
    <xf numFmtId="0" fontId="77" fillId="0" borderId="142" applyNumberFormat="0" applyFill="0" applyAlignment="0" applyProtection="0"/>
    <xf numFmtId="0" fontId="77" fillId="0" borderId="142" applyNumberFormat="0" applyFill="0" applyAlignment="0" applyProtection="0"/>
    <xf numFmtId="0" fontId="78" fillId="29" borderId="143" applyNumberFormat="0" applyAlignment="0" applyProtection="0"/>
    <xf numFmtId="0" fontId="78" fillId="29" borderId="143" applyNumberFormat="0" applyAlignment="0" applyProtection="0"/>
    <xf numFmtId="0" fontId="79" fillId="32" borderId="138" applyNumberFormat="0" applyAlignment="0" applyProtection="0"/>
    <xf numFmtId="0" fontId="79" fillId="32" borderId="138" applyNumberFormat="0" applyAlignment="0" applyProtection="0"/>
    <xf numFmtId="0" fontId="80" fillId="33" borderId="0" applyNumberFormat="0" applyBorder="0" applyAlignment="0" applyProtection="0"/>
    <xf numFmtId="0" fontId="80" fillId="33" borderId="0" applyNumberFormat="0" applyBorder="0" applyAlignment="0" applyProtection="0"/>
    <xf numFmtId="0" fontId="81" fillId="34" borderId="144" applyNumberFormat="0" applyAlignment="0" applyProtection="0"/>
    <xf numFmtId="0" fontId="81" fillId="34" borderId="144" applyNumberFormat="0" applyAlignment="0" applyProtection="0"/>
    <xf numFmtId="0" fontId="82" fillId="0" borderId="145" applyNumberFormat="0" applyFill="0" applyAlignment="0" applyProtection="0"/>
    <xf numFmtId="0" fontId="82" fillId="0" borderId="145" applyNumberFormat="0" applyFill="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0" borderId="0"/>
    <xf numFmtId="0" fontId="1" fillId="0" borderId="0"/>
  </cellStyleXfs>
  <cellXfs count="903">
    <xf numFmtId="0" fontId="0" fillId="0" borderId="0" xfId="0"/>
    <xf numFmtId="0" fontId="10" fillId="0" borderId="0" xfId="0" applyFont="1"/>
    <xf numFmtId="0" fontId="10" fillId="0" borderId="0" xfId="0" applyFont="1" applyAlignment="1">
      <alignment horizontal="centerContinuous"/>
    </xf>
    <xf numFmtId="0" fontId="12" fillId="0" borderId="0" xfId="0" applyFont="1" applyAlignment="1">
      <alignment horizontal="centerContinuous"/>
    </xf>
    <xf numFmtId="165" fontId="10" fillId="0" borderId="0" xfId="0" applyNumberFormat="1" applyFont="1"/>
    <xf numFmtId="165" fontId="13" fillId="0" borderId="0" xfId="0" applyNumberFormat="1" applyFont="1" applyAlignment="1">
      <alignment horizontal="centerContinuous"/>
    </xf>
    <xf numFmtId="0" fontId="15" fillId="0" borderId="0" xfId="0" applyFont="1" applyAlignment="1">
      <alignment horizontal="right"/>
    </xf>
    <xf numFmtId="0" fontId="5" fillId="0" borderId="0" xfId="0" applyFont="1" applyAlignment="1">
      <alignment horizontal="center"/>
    </xf>
    <xf numFmtId="165" fontId="19" fillId="0" borderId="1" xfId="0" applyNumberFormat="1" applyFont="1" applyBorder="1" applyAlignment="1" applyProtection="1">
      <alignment horizontal="right"/>
      <protection locked="0"/>
    </xf>
    <xf numFmtId="165" fontId="11" fillId="0" borderId="2" xfId="0" applyNumberFormat="1" applyFont="1" applyBorder="1" applyAlignment="1" applyProtection="1">
      <alignment horizontal="right"/>
      <protection locked="0"/>
    </xf>
    <xf numFmtId="165" fontId="20" fillId="0" borderId="3" xfId="0" applyNumberFormat="1" applyFont="1" applyBorder="1" applyAlignment="1" applyProtection="1">
      <alignment horizontal="right"/>
      <protection locked="0"/>
    </xf>
    <xf numFmtId="165" fontId="11" fillId="0" borderId="2" xfId="0" applyNumberFormat="1" applyFont="1" applyBorder="1" applyAlignment="1">
      <alignment horizontal="right"/>
    </xf>
    <xf numFmtId="0" fontId="11" fillId="0" borderId="0" xfId="0" applyFont="1" applyAlignment="1">
      <alignment horizontal="centerContinuous"/>
    </xf>
    <xf numFmtId="0" fontId="19" fillId="0" borderId="0" xfId="0" applyFont="1"/>
    <xf numFmtId="0" fontId="18" fillId="0" borderId="0" xfId="0" applyFont="1" applyAlignment="1">
      <alignment horizontal="right"/>
    </xf>
    <xf numFmtId="167" fontId="22" fillId="0" borderId="0" xfId="0" applyNumberFormat="1" applyFont="1"/>
    <xf numFmtId="165" fontId="21" fillId="0" borderId="0" xfId="0" applyNumberFormat="1" applyFont="1"/>
    <xf numFmtId="0" fontId="4" fillId="0" borderId="4" xfId="0" applyFont="1" applyBorder="1" applyAlignment="1">
      <alignment horizontal="center"/>
    </xf>
    <xf numFmtId="0" fontId="8" fillId="2" borderId="5" xfId="0" applyFont="1" applyFill="1" applyBorder="1" applyAlignment="1">
      <alignment horizontal="center"/>
    </xf>
    <xf numFmtId="165" fontId="23" fillId="0" borderId="6" xfId="0" applyNumberFormat="1" applyFont="1" applyBorder="1" applyAlignment="1" applyProtection="1">
      <alignment horizontal="left"/>
      <protection locked="0"/>
    </xf>
    <xf numFmtId="165" fontId="21" fillId="0" borderId="7" xfId="0" applyNumberFormat="1" applyFont="1" applyBorder="1" applyAlignment="1" applyProtection="1">
      <alignment horizontal="left"/>
      <protection locked="0"/>
    </xf>
    <xf numFmtId="165" fontId="22" fillId="0" borderId="8" xfId="0" applyNumberFormat="1" applyFont="1" applyBorder="1" applyAlignment="1" applyProtection="1">
      <alignment horizontal="left"/>
      <protection locked="0"/>
    </xf>
    <xf numFmtId="0" fontId="6" fillId="0" borderId="8" xfId="0" applyFont="1" applyBorder="1" applyAlignment="1">
      <alignment horizontal="center"/>
    </xf>
    <xf numFmtId="0" fontId="6" fillId="0" borderId="3" xfId="0" applyFont="1" applyBorder="1" applyAlignment="1">
      <alignment horizontal="center"/>
    </xf>
    <xf numFmtId="165" fontId="19" fillId="0" borderId="4" xfId="0" applyNumberFormat="1" applyFont="1" applyBorder="1" applyAlignment="1" applyProtection="1">
      <alignment horizontal="center"/>
      <protection locked="0"/>
    </xf>
    <xf numFmtId="165" fontId="11" fillId="0" borderId="7" xfId="0" applyNumberFormat="1" applyFont="1" applyBorder="1" applyAlignment="1" applyProtection="1">
      <alignment horizontal="right"/>
      <protection locked="0"/>
    </xf>
    <xf numFmtId="165" fontId="11" fillId="0" borderId="8" xfId="0" applyNumberFormat="1" applyFont="1" applyBorder="1" applyAlignment="1" applyProtection="1">
      <alignment horizontal="right"/>
      <protection locked="0"/>
    </xf>
    <xf numFmtId="0" fontId="24" fillId="0" borderId="0" xfId="0" applyFont="1" applyAlignment="1">
      <alignment horizontal="centerContinuous"/>
    </xf>
    <xf numFmtId="165" fontId="19" fillId="0" borderId="7" xfId="0" applyNumberFormat="1" applyFont="1" applyBorder="1" applyAlignment="1" applyProtection="1">
      <alignment horizontal="right"/>
      <protection locked="0"/>
    </xf>
    <xf numFmtId="0" fontId="29" fillId="0" borderId="0" xfId="0" applyFont="1"/>
    <xf numFmtId="165" fontId="27" fillId="0" borderId="8" xfId="0" applyNumberFormat="1" applyFont="1" applyBorder="1" applyAlignment="1" applyProtection="1">
      <alignment horizontal="left"/>
      <protection locked="0"/>
    </xf>
    <xf numFmtId="165" fontId="28" fillId="0" borderId="3" xfId="0" applyNumberFormat="1" applyFont="1" applyBorder="1" applyAlignment="1">
      <alignment horizontal="right"/>
    </xf>
    <xf numFmtId="165" fontId="26" fillId="0" borderId="9" xfId="0" applyNumberFormat="1" applyFont="1" applyBorder="1" applyAlignment="1">
      <alignment horizontal="right"/>
    </xf>
    <xf numFmtId="0" fontId="15" fillId="0" borderId="0" xfId="0" applyFont="1"/>
    <xf numFmtId="0" fontId="21" fillId="0" borderId="0" xfId="0" applyFont="1"/>
    <xf numFmtId="0" fontId="25" fillId="0" borderId="0" xfId="0" applyFont="1"/>
    <xf numFmtId="0" fontId="23" fillId="0" borderId="0" xfId="0" applyFont="1"/>
    <xf numFmtId="0" fontId="33" fillId="0" borderId="0" xfId="0" applyFont="1" applyAlignment="1">
      <alignment horizontal="centerContinuous"/>
    </xf>
    <xf numFmtId="0" fontId="26" fillId="0" borderId="10" xfId="0" applyFont="1" applyBorder="1" applyAlignment="1">
      <alignment horizontal="center"/>
    </xf>
    <xf numFmtId="0" fontId="26" fillId="0" borderId="3" xfId="0" applyFont="1" applyBorder="1" applyAlignment="1">
      <alignment horizontal="center"/>
    </xf>
    <xf numFmtId="0" fontId="10" fillId="0" borderId="2" xfId="0" applyFont="1" applyBorder="1"/>
    <xf numFmtId="168" fontId="22" fillId="0" borderId="2" xfId="40" applyNumberFormat="1" applyFont="1" applyBorder="1" applyAlignment="1">
      <alignment horizontal="center"/>
    </xf>
    <xf numFmtId="0" fontId="10" fillId="0" borderId="0" xfId="0" applyFont="1" applyAlignment="1">
      <alignment horizontal="left"/>
    </xf>
    <xf numFmtId="0" fontId="10" fillId="0" borderId="3" xfId="0" applyFont="1" applyBorder="1"/>
    <xf numFmtId="168" fontId="22" fillId="0" borderId="3" xfId="40" applyNumberFormat="1" applyFont="1" applyBorder="1" applyAlignment="1">
      <alignment horizontal="center"/>
    </xf>
    <xf numFmtId="9" fontId="20" fillId="0" borderId="11" xfId="40" applyFont="1" applyBorder="1" applyAlignment="1">
      <alignment horizontal="center"/>
    </xf>
    <xf numFmtId="167" fontId="10" fillId="0" borderId="0" xfId="0" applyNumberFormat="1" applyFont="1"/>
    <xf numFmtId="3" fontId="10" fillId="0" borderId="0" xfId="0" applyNumberFormat="1" applyFont="1"/>
    <xf numFmtId="0" fontId="15" fillId="0" borderId="0" xfId="0" applyFont="1" applyAlignment="1">
      <alignment horizontal="left"/>
    </xf>
    <xf numFmtId="0" fontId="35" fillId="0" borderId="0" xfId="0" applyFont="1"/>
    <xf numFmtId="0" fontId="36" fillId="0" borderId="0" xfId="0" applyFont="1" applyAlignment="1">
      <alignment horizontal="centerContinuous"/>
    </xf>
    <xf numFmtId="0" fontId="37" fillId="0" borderId="0" xfId="0" applyFont="1" applyAlignment="1">
      <alignment horizontal="right"/>
    </xf>
    <xf numFmtId="0" fontId="11" fillId="0" borderId="1" xfId="0" applyFont="1" applyBorder="1"/>
    <xf numFmtId="0" fontId="27" fillId="0" borderId="0" xfId="0" quotePrefix="1" applyFont="1" applyAlignment="1">
      <alignment horizontal="left"/>
    </xf>
    <xf numFmtId="49" fontId="33" fillId="0" borderId="0" xfId="0" applyNumberFormat="1" applyFont="1" applyAlignment="1">
      <alignment horizontal="centerContinuous" readingOrder="2"/>
    </xf>
    <xf numFmtId="49" fontId="10" fillId="0" borderId="0" xfId="0" applyNumberFormat="1" applyFont="1" applyAlignment="1">
      <alignment horizontal="centerContinuous" readingOrder="2"/>
    </xf>
    <xf numFmtId="49" fontId="10" fillId="0" borderId="0" xfId="0" applyNumberFormat="1" applyFont="1" applyAlignment="1">
      <alignment readingOrder="2"/>
    </xf>
    <xf numFmtId="49" fontId="30" fillId="0" borderId="0" xfId="0" applyNumberFormat="1" applyFont="1" applyAlignment="1">
      <alignment horizontal="center" readingOrder="2"/>
    </xf>
    <xf numFmtId="49" fontId="10" fillId="0" borderId="12" xfId="0" applyNumberFormat="1" applyFont="1" applyBorder="1" applyAlignment="1">
      <alignment horizontal="right" readingOrder="2"/>
    </xf>
    <xf numFmtId="49" fontId="10" fillId="0" borderId="12" xfId="0" quotePrefix="1" applyNumberFormat="1" applyFont="1" applyBorder="1" applyAlignment="1">
      <alignment horizontal="right" readingOrder="2"/>
    </xf>
    <xf numFmtId="49" fontId="26" fillId="0" borderId="0" xfId="0" quotePrefix="1" applyNumberFormat="1" applyFont="1" applyAlignment="1">
      <alignment horizontal="right" readingOrder="2"/>
    </xf>
    <xf numFmtId="49" fontId="26" fillId="0" borderId="0" xfId="0" applyNumberFormat="1" applyFont="1" applyAlignment="1">
      <alignment horizontal="right" readingOrder="2"/>
    </xf>
    <xf numFmtId="49" fontId="10" fillId="0" borderId="0" xfId="0" applyNumberFormat="1" applyFont="1" applyAlignment="1">
      <alignment horizontal="right" readingOrder="2"/>
    </xf>
    <xf numFmtId="49" fontId="24" fillId="0" borderId="0" xfId="0" applyNumberFormat="1" applyFont="1" applyAlignment="1">
      <alignment horizontal="centerContinuous"/>
    </xf>
    <xf numFmtId="0" fontId="31" fillId="0" borderId="0" xfId="0" applyFont="1"/>
    <xf numFmtId="49" fontId="31" fillId="0" borderId="0" xfId="0" applyNumberFormat="1" applyFont="1" applyAlignment="1">
      <alignment horizontal="center"/>
    </xf>
    <xf numFmtId="0" fontId="10" fillId="0" borderId="12" xfId="0" quotePrefix="1" applyFont="1" applyBorder="1" applyAlignment="1">
      <alignment horizontal="right"/>
    </xf>
    <xf numFmtId="0" fontId="32" fillId="0" borderId="12" xfId="0" applyFont="1" applyBorder="1"/>
    <xf numFmtId="0" fontId="10" fillId="0" borderId="12" xfId="0" applyFont="1" applyBorder="1"/>
    <xf numFmtId="0" fontId="40" fillId="0" borderId="0" xfId="0" applyFont="1"/>
    <xf numFmtId="0" fontId="26" fillId="0" borderId="0" xfId="0" applyFont="1"/>
    <xf numFmtId="0" fontId="32" fillId="0" borderId="0" xfId="0" applyFont="1"/>
    <xf numFmtId="49" fontId="10" fillId="0" borderId="0" xfId="0" applyNumberFormat="1" applyFont="1" applyAlignment="1">
      <alignment horizontal="center"/>
    </xf>
    <xf numFmtId="49" fontId="10" fillId="0" borderId="12" xfId="0" applyNumberFormat="1" applyFont="1" applyBorder="1" applyAlignment="1">
      <alignment horizontal="center"/>
    </xf>
    <xf numFmtId="49" fontId="32" fillId="0" borderId="12" xfId="0" applyNumberFormat="1" applyFont="1" applyBorder="1" applyAlignment="1">
      <alignment horizontal="center"/>
    </xf>
    <xf numFmtId="9" fontId="20" fillId="0" borderId="0" xfId="40" applyFont="1" applyBorder="1" applyAlignment="1">
      <alignment horizontal="center"/>
    </xf>
    <xf numFmtId="3" fontId="39" fillId="0" borderId="0" xfId="0" applyNumberFormat="1" applyFont="1" applyAlignment="1">
      <alignment horizontal="center" vertical="top"/>
    </xf>
    <xf numFmtId="0" fontId="34" fillId="0" borderId="13" xfId="0" applyFont="1" applyBorder="1"/>
    <xf numFmtId="0" fontId="10" fillId="0" borderId="5" xfId="0" applyFont="1" applyBorder="1"/>
    <xf numFmtId="0" fontId="10" fillId="0" borderId="14" xfId="0" applyFont="1" applyBorder="1"/>
    <xf numFmtId="0" fontId="10" fillId="0" borderId="15" xfId="0" applyFont="1" applyBorder="1"/>
    <xf numFmtId="165" fontId="26" fillId="0" borderId="0" xfId="0" applyNumberFormat="1" applyFont="1" applyAlignment="1">
      <alignment horizontal="right"/>
    </xf>
    <xf numFmtId="3" fontId="23" fillId="0" borderId="0" xfId="0" applyNumberFormat="1" applyFont="1"/>
    <xf numFmtId="0" fontId="11" fillId="0" borderId="16" xfId="0" applyFont="1" applyBorder="1"/>
    <xf numFmtId="0" fontId="11" fillId="0" borderId="17" xfId="0" applyFont="1" applyBorder="1"/>
    <xf numFmtId="0" fontId="10" fillId="0" borderId="0" xfId="0" applyFont="1" applyAlignment="1">
      <alignment horizontal="right"/>
    </xf>
    <xf numFmtId="0" fontId="21" fillId="0" borderId="0" xfId="0" applyFont="1" applyAlignment="1">
      <alignment horizontal="right" readingOrder="2"/>
    </xf>
    <xf numFmtId="0" fontId="20" fillId="0" borderId="0" xfId="0" quotePrefix="1" applyFont="1"/>
    <xf numFmtId="165" fontId="10" fillId="0" borderId="2" xfId="0" applyNumberFormat="1" applyFont="1" applyBorder="1" applyAlignment="1" applyProtection="1">
      <alignment horizontal="right"/>
      <protection locked="0"/>
    </xf>
    <xf numFmtId="166" fontId="21" fillId="0" borderId="18" xfId="0" applyNumberFormat="1" applyFont="1" applyBorder="1" applyAlignment="1">
      <alignment horizontal="center"/>
    </xf>
    <xf numFmtId="166" fontId="21" fillId="0" borderId="2" xfId="0" applyNumberFormat="1" applyFont="1" applyBorder="1" applyAlignment="1">
      <alignment horizontal="center"/>
    </xf>
    <xf numFmtId="0" fontId="10" fillId="0" borderId="0" xfId="0" applyFont="1" applyAlignment="1">
      <alignment wrapText="1"/>
    </xf>
    <xf numFmtId="0" fontId="10" fillId="0" borderId="0" xfId="0" applyFont="1" applyAlignment="1">
      <alignment horizontal="centerContinuous" wrapText="1"/>
    </xf>
    <xf numFmtId="0" fontId="7" fillId="0" borderId="20" xfId="0" applyFont="1" applyBorder="1" applyAlignment="1">
      <alignment horizontal="center" wrapText="1"/>
    </xf>
    <xf numFmtId="165" fontId="9" fillId="3" borderId="21" xfId="0" applyNumberFormat="1" applyFont="1" applyFill="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3" fontId="10" fillId="0" borderId="24" xfId="0" applyNumberFormat="1" applyFont="1" applyBorder="1" applyAlignment="1" applyProtection="1">
      <alignment horizontal="right"/>
      <protection locked="0"/>
    </xf>
    <xf numFmtId="0" fontId="10" fillId="0" borderId="0" xfId="0" applyFont="1" applyAlignment="1">
      <alignment horizontal="center"/>
    </xf>
    <xf numFmtId="0" fontId="30" fillId="0" borderId="25" xfId="0" applyFont="1" applyBorder="1" applyAlignment="1">
      <alignment horizontal="center"/>
    </xf>
    <xf numFmtId="49" fontId="26" fillId="0" borderId="26" xfId="0" applyNumberFormat="1" applyFont="1" applyBorder="1" applyAlignment="1">
      <alignment horizontal="center"/>
    </xf>
    <xf numFmtId="3" fontId="10" fillId="0" borderId="27" xfId="0" applyNumberFormat="1" applyFont="1" applyBorder="1" applyAlignment="1" applyProtection="1">
      <alignment horizontal="center"/>
      <protection locked="0"/>
    </xf>
    <xf numFmtId="3" fontId="7" fillId="3" borderId="28" xfId="0" applyNumberFormat="1" applyFont="1" applyFill="1" applyBorder="1" applyAlignment="1">
      <alignment horizontal="center"/>
    </xf>
    <xf numFmtId="49" fontId="10" fillId="0" borderId="29" xfId="0" applyNumberFormat="1" applyFont="1" applyBorder="1" applyAlignment="1">
      <alignment horizontal="right" readingOrder="2"/>
    </xf>
    <xf numFmtId="0" fontId="10" fillId="0" borderId="12" xfId="0" applyFont="1" applyBorder="1" applyAlignment="1">
      <alignment horizontal="center"/>
    </xf>
    <xf numFmtId="0" fontId="32" fillId="0" borderId="12" xfId="0" applyFont="1" applyBorder="1" applyAlignment="1">
      <alignment horizontal="center"/>
    </xf>
    <xf numFmtId="0" fontId="32" fillId="0" borderId="0" xfId="0" quotePrefix="1" applyFont="1" applyAlignment="1">
      <alignment horizontal="center"/>
    </xf>
    <xf numFmtId="165" fontId="9" fillId="3" borderId="30" xfId="0" applyNumberFormat="1" applyFont="1" applyFill="1" applyBorder="1" applyAlignment="1">
      <alignment horizontal="center" wrapText="1"/>
    </xf>
    <xf numFmtId="0" fontId="10" fillId="0" borderId="0" xfId="39" applyFont="1" applyAlignment="1">
      <alignment wrapText="1" readingOrder="2"/>
    </xf>
    <xf numFmtId="0" fontId="32" fillId="0" borderId="0" xfId="39" applyFont="1" applyAlignment="1">
      <alignment horizontal="right" vertical="center" wrapText="1" readingOrder="2"/>
    </xf>
    <xf numFmtId="0" fontId="10" fillId="0" borderId="0" xfId="39" applyFont="1" applyAlignment="1">
      <alignment vertical="center" wrapText="1" readingOrder="2"/>
    </xf>
    <xf numFmtId="0" fontId="10" fillId="0" borderId="0" xfId="39" applyFont="1" applyAlignment="1">
      <alignment vertical="top" wrapText="1" readingOrder="2"/>
    </xf>
    <xf numFmtId="0" fontId="41" fillId="0" borderId="0" xfId="39" quotePrefix="1" applyFont="1" applyAlignment="1">
      <alignment horizontal="center" wrapText="1" readingOrder="2"/>
    </xf>
    <xf numFmtId="0" fontId="10" fillId="0" borderId="0" xfId="39" applyFont="1" applyAlignment="1">
      <alignment wrapText="1"/>
    </xf>
    <xf numFmtId="49" fontId="30" fillId="0" borderId="0" xfId="0" applyNumberFormat="1" applyFont="1" applyAlignment="1">
      <alignment horizontal="right" vertical="center" readingOrder="2"/>
    </xf>
    <xf numFmtId="0" fontId="41" fillId="0" borderId="0" xfId="39" applyFont="1" applyAlignment="1">
      <alignment horizontal="center" wrapText="1" readingOrder="2"/>
    </xf>
    <xf numFmtId="0" fontId="33" fillId="0" borderId="0" xfId="0" applyFont="1" applyAlignment="1">
      <alignment horizontal="right"/>
    </xf>
    <xf numFmtId="0" fontId="10" fillId="35" borderId="2" xfId="0" applyFont="1" applyFill="1" applyBorder="1"/>
    <xf numFmtId="0" fontId="30" fillId="0" borderId="22" xfId="0" applyFont="1" applyBorder="1" applyAlignment="1">
      <alignment horizontal="center"/>
    </xf>
    <xf numFmtId="3" fontId="11" fillId="0" borderId="2" xfId="0" applyNumberFormat="1" applyFont="1" applyBorder="1" applyAlignment="1">
      <alignment horizontal="center"/>
    </xf>
    <xf numFmtId="3" fontId="11" fillId="0" borderId="27" xfId="0" applyNumberFormat="1" applyFont="1" applyBorder="1" applyAlignment="1">
      <alignment horizontal="center"/>
    </xf>
    <xf numFmtId="3" fontId="11" fillId="0" borderId="3" xfId="0" applyNumberFormat="1" applyFont="1" applyBorder="1" applyAlignment="1">
      <alignment horizontal="center"/>
    </xf>
    <xf numFmtId="3" fontId="11" fillId="0" borderId="34" xfId="0" applyNumberFormat="1" applyFont="1" applyBorder="1" applyAlignment="1">
      <alignment horizontal="center"/>
    </xf>
    <xf numFmtId="3" fontId="20" fillId="0" borderId="11" xfId="0" applyNumberFormat="1" applyFont="1" applyBorder="1" applyAlignment="1">
      <alignment horizontal="center"/>
    </xf>
    <xf numFmtId="3" fontId="20" fillId="0" borderId="26" xfId="0" applyNumberFormat="1" applyFont="1" applyBorder="1" applyAlignment="1">
      <alignment horizontal="center"/>
    </xf>
    <xf numFmtId="0" fontId="30" fillId="0" borderId="3" xfId="0" applyFont="1" applyBorder="1" applyAlignment="1">
      <alignment horizontal="center"/>
    </xf>
    <xf numFmtId="0" fontId="30" fillId="0" borderId="34" xfId="0" applyFont="1" applyBorder="1" applyAlignment="1">
      <alignment horizontal="center"/>
    </xf>
    <xf numFmtId="3" fontId="20" fillId="0" borderId="2" xfId="0" applyNumberFormat="1" applyFont="1" applyBorder="1" applyAlignment="1">
      <alignment horizontal="center"/>
    </xf>
    <xf numFmtId="3" fontId="20" fillId="0" borderId="3" xfId="0" applyNumberFormat="1" applyFont="1" applyBorder="1" applyAlignment="1">
      <alignment horizontal="center"/>
    </xf>
    <xf numFmtId="3" fontId="20" fillId="0" borderId="1" xfId="0" applyNumberFormat="1" applyFont="1" applyBorder="1" applyAlignment="1">
      <alignment horizontal="center"/>
    </xf>
    <xf numFmtId="0" fontId="10" fillId="0" borderId="14" xfId="0" applyFont="1" applyBorder="1" applyAlignment="1">
      <alignment horizontal="center"/>
    </xf>
    <xf numFmtId="3" fontId="11" fillId="0" borderId="14" xfId="0" applyNumberFormat="1" applyFont="1" applyBorder="1" applyAlignment="1">
      <alignment horizontal="center"/>
    </xf>
    <xf numFmtId="3" fontId="11" fillId="0" borderId="35" xfId="0" applyNumberFormat="1" applyFont="1" applyBorder="1" applyAlignment="1">
      <alignment horizontal="center"/>
    </xf>
    <xf numFmtId="3" fontId="20" fillId="0" borderId="0" xfId="0" applyNumberFormat="1" applyFont="1" applyAlignment="1">
      <alignment horizontal="center"/>
    </xf>
    <xf numFmtId="3" fontId="20" fillId="0" borderId="15" xfId="0" applyNumberFormat="1" applyFont="1" applyBorder="1" applyAlignment="1">
      <alignment horizontal="center"/>
    </xf>
    <xf numFmtId="3" fontId="20" fillId="0" borderId="36" xfId="0" applyNumberFormat="1" applyFont="1" applyBorder="1" applyAlignment="1">
      <alignment horizontal="center"/>
    </xf>
    <xf numFmtId="0" fontId="20" fillId="0" borderId="24" xfId="0" applyFont="1" applyBorder="1" applyAlignment="1">
      <alignment horizontal="center"/>
    </xf>
    <xf numFmtId="0" fontId="20" fillId="0" borderId="37" xfId="0" applyFont="1" applyBorder="1" applyAlignment="1">
      <alignment horizontal="center"/>
    </xf>
    <xf numFmtId="0" fontId="30" fillId="0" borderId="37" xfId="0" applyFont="1" applyBorder="1" applyAlignment="1">
      <alignment horizontal="center"/>
    </xf>
    <xf numFmtId="0" fontId="20" fillId="0" borderId="8" xfId="0" applyFont="1" applyBorder="1" applyAlignment="1">
      <alignment horizontal="center"/>
    </xf>
    <xf numFmtId="0" fontId="30" fillId="0" borderId="19" xfId="0" applyFont="1" applyBorder="1" applyAlignment="1">
      <alignment horizontal="center"/>
    </xf>
    <xf numFmtId="0" fontId="30" fillId="0" borderId="6" xfId="0" applyFont="1" applyBorder="1" applyAlignment="1">
      <alignment horizontal="center"/>
    </xf>
    <xf numFmtId="0" fontId="20" fillId="0" borderId="0" xfId="0" applyFont="1" applyAlignment="1">
      <alignment horizontal="center"/>
    </xf>
    <xf numFmtId="0" fontId="20" fillId="0" borderId="38" xfId="0" applyFont="1" applyBorder="1" applyAlignment="1">
      <alignment horizontal="center"/>
    </xf>
    <xf numFmtId="0" fontId="20" fillId="0" borderId="39" xfId="0" applyFont="1" applyBorder="1" applyAlignment="1">
      <alignment horizontal="center"/>
    </xf>
    <xf numFmtId="0" fontId="20" fillId="0" borderId="40" xfId="0" applyFont="1" applyBorder="1" applyAlignment="1">
      <alignment horizontal="center"/>
    </xf>
    <xf numFmtId="0" fontId="6" fillId="3" borderId="5" xfId="0" applyFont="1" applyFill="1" applyBorder="1" applyAlignment="1">
      <alignment horizontal="center"/>
    </xf>
    <xf numFmtId="0" fontId="6" fillId="0" borderId="5" xfId="0" applyFont="1" applyBorder="1" applyAlignment="1">
      <alignment horizontal="center"/>
    </xf>
    <xf numFmtId="0" fontId="6" fillId="3" borderId="3" xfId="0" applyFont="1" applyFill="1" applyBorder="1" applyAlignment="1">
      <alignment horizontal="center"/>
    </xf>
    <xf numFmtId="3" fontId="21" fillId="0" borderId="2" xfId="0" applyNumberFormat="1" applyFont="1" applyBorder="1" applyAlignment="1">
      <alignment horizontal="center"/>
    </xf>
    <xf numFmtId="3" fontId="22" fillId="0" borderId="3" xfId="0" applyNumberFormat="1" applyFont="1" applyBorder="1" applyAlignment="1">
      <alignment horizontal="center"/>
    </xf>
    <xf numFmtId="3" fontId="21" fillId="0" borderId="1" xfId="0" applyNumberFormat="1" applyFont="1" applyBorder="1" applyAlignment="1">
      <alignment horizontal="center"/>
    </xf>
    <xf numFmtId="3" fontId="27" fillId="0" borderId="3" xfId="0" applyNumberFormat="1" applyFont="1" applyBorder="1" applyAlignment="1">
      <alignment horizontal="center"/>
    </xf>
    <xf numFmtId="0" fontId="21" fillId="0" borderId="1" xfId="0" applyFont="1" applyBorder="1" applyAlignment="1">
      <alignment horizontal="center"/>
    </xf>
    <xf numFmtId="0" fontId="4" fillId="0" borderId="4" xfId="0" applyFont="1" applyBorder="1" applyAlignment="1">
      <alignment horizontal="left"/>
    </xf>
    <xf numFmtId="0" fontId="6" fillId="0" borderId="8" xfId="0" applyFont="1" applyBorder="1" applyAlignment="1">
      <alignment horizontal="left"/>
    </xf>
    <xf numFmtId="0" fontId="20" fillId="0" borderId="5" xfId="0" applyFont="1" applyBorder="1" applyAlignment="1">
      <alignment horizontal="center"/>
    </xf>
    <xf numFmtId="0" fontId="19" fillId="0" borderId="5" xfId="0" applyFont="1" applyBorder="1" applyAlignment="1">
      <alignment horizontal="center"/>
    </xf>
    <xf numFmtId="0" fontId="18" fillId="0" borderId="3" xfId="0" quotePrefix="1" applyFont="1" applyBorder="1" applyAlignment="1">
      <alignment horizontal="center"/>
    </xf>
    <xf numFmtId="3" fontId="23" fillId="0" borderId="2" xfId="0" applyNumberFormat="1" applyFont="1" applyBorder="1" applyAlignment="1">
      <alignment horizontal="center"/>
    </xf>
    <xf numFmtId="3" fontId="23" fillId="2" borderId="41" xfId="0" applyNumberFormat="1" applyFont="1" applyFill="1" applyBorder="1" applyAlignment="1">
      <alignment horizontal="center"/>
    </xf>
    <xf numFmtId="3" fontId="21" fillId="0" borderId="3" xfId="0" applyNumberFormat="1" applyFont="1" applyBorder="1" applyAlignment="1">
      <alignment horizontal="center"/>
    </xf>
    <xf numFmtId="3" fontId="23" fillId="0" borderId="42" xfId="0" applyNumberFormat="1" applyFont="1" applyBorder="1" applyAlignment="1">
      <alignment horizontal="center"/>
    </xf>
    <xf numFmtId="165" fontId="27" fillId="0" borderId="0" xfId="0" applyNumberFormat="1" applyFont="1" applyAlignment="1" applyProtection="1">
      <alignment horizontal="left"/>
      <protection locked="0"/>
    </xf>
    <xf numFmtId="165" fontId="28" fillId="0" borderId="0" xfId="0" applyNumberFormat="1" applyFont="1" applyAlignment="1">
      <alignment horizontal="right"/>
    </xf>
    <xf numFmtId="3" fontId="27" fillId="0" borderId="0" xfId="0" applyNumberFormat="1" applyFont="1" applyAlignment="1">
      <alignment horizontal="center"/>
    </xf>
    <xf numFmtId="0" fontId="9" fillId="0" borderId="10" xfId="0" applyFont="1" applyBorder="1" applyAlignment="1">
      <alignment horizontal="center" vertical="center"/>
    </xf>
    <xf numFmtId="0" fontId="9" fillId="0" borderId="25" xfId="0" applyFont="1" applyBorder="1" applyAlignment="1">
      <alignment horizontal="center" vertical="center"/>
    </xf>
    <xf numFmtId="49" fontId="7" fillId="0" borderId="11" xfId="0" applyNumberFormat="1" applyFont="1" applyBorder="1" applyAlignment="1">
      <alignment horizontal="center" vertical="center"/>
    </xf>
    <xf numFmtId="49" fontId="7" fillId="0" borderId="26" xfId="0" applyNumberFormat="1" applyFont="1" applyBorder="1" applyAlignment="1">
      <alignment horizontal="center" vertical="center"/>
    </xf>
    <xf numFmtId="0" fontId="25" fillId="0" borderId="0" xfId="0" applyFont="1" applyAlignment="1">
      <alignment horizontal="center"/>
    </xf>
    <xf numFmtId="0" fontId="21" fillId="0" borderId="0" xfId="0" applyFont="1" applyAlignment="1">
      <alignment horizontal="center"/>
    </xf>
    <xf numFmtId="0" fontId="10" fillId="0" borderId="0" xfId="0" applyFont="1" applyAlignment="1">
      <alignment horizontal="center" vertical="center"/>
    </xf>
    <xf numFmtId="3" fontId="10" fillId="0" borderId="2" xfId="0" applyNumberFormat="1" applyFont="1" applyBorder="1" applyAlignment="1">
      <alignment horizontal="center" vertical="center"/>
    </xf>
    <xf numFmtId="3" fontId="10" fillId="0" borderId="43" xfId="0" applyNumberFormat="1" applyFont="1" applyBorder="1" applyAlignment="1">
      <alignment horizontal="center" vertical="center"/>
    </xf>
    <xf numFmtId="3" fontId="7" fillId="3" borderId="44" xfId="0" applyNumberFormat="1" applyFont="1" applyFill="1" applyBorder="1" applyAlignment="1">
      <alignment horizontal="center" vertical="center"/>
    </xf>
    <xf numFmtId="3" fontId="7" fillId="3" borderId="45" xfId="0" applyNumberFormat="1" applyFont="1" applyFill="1" applyBorder="1" applyAlignment="1">
      <alignment horizontal="center" vertical="center"/>
    </xf>
    <xf numFmtId="0" fontId="10" fillId="0" borderId="0" xfId="39" applyFont="1" applyAlignment="1">
      <alignment horizontal="right" vertical="top" wrapText="1"/>
    </xf>
    <xf numFmtId="0" fontId="32" fillId="0" borderId="0" xfId="39" applyFont="1" applyAlignment="1">
      <alignment horizontal="right" vertical="top" wrapText="1" readingOrder="2"/>
    </xf>
    <xf numFmtId="0" fontId="10" fillId="0" borderId="0" xfId="39" applyFont="1" applyAlignment="1">
      <alignment vertical="top" wrapText="1"/>
    </xf>
    <xf numFmtId="0" fontId="25" fillId="0" borderId="46" xfId="0" applyFont="1" applyBorder="1" applyAlignment="1">
      <alignment horizontal="right" wrapText="1"/>
    </xf>
    <xf numFmtId="0" fontId="10" fillId="35" borderId="0" xfId="0" applyFont="1" applyFill="1"/>
    <xf numFmtId="0" fontId="13" fillId="35" borderId="0" xfId="0" applyFont="1" applyFill="1" applyAlignment="1">
      <alignment horizontal="centerContinuous"/>
    </xf>
    <xf numFmtId="0" fontId="24" fillId="35" borderId="0" xfId="0" applyFont="1" applyFill="1" applyAlignment="1">
      <alignment horizontal="centerContinuous"/>
    </xf>
    <xf numFmtId="0" fontId="10" fillId="35" borderId="0" xfId="0" applyFont="1" applyFill="1" applyAlignment="1">
      <alignment horizontal="centerContinuous"/>
    </xf>
    <xf numFmtId="0" fontId="41" fillId="35" borderId="0" xfId="0" applyFont="1" applyFill="1" applyAlignment="1">
      <alignment horizontal="centerContinuous"/>
    </xf>
    <xf numFmtId="0" fontId="33" fillId="35" borderId="0" xfId="0" applyFont="1" applyFill="1" applyAlignment="1">
      <alignment horizontal="centerContinuous"/>
    </xf>
    <xf numFmtId="0" fontId="30" fillId="36" borderId="10" xfId="0" applyFont="1" applyFill="1" applyBorder="1" applyAlignment="1">
      <alignment horizontal="center"/>
    </xf>
    <xf numFmtId="0" fontId="30" fillId="35" borderId="10" xfId="0" applyFont="1" applyFill="1" applyBorder="1" applyAlignment="1">
      <alignment horizontal="center"/>
    </xf>
    <xf numFmtId="0" fontId="30" fillId="35" borderId="25" xfId="0" applyFont="1" applyFill="1" applyBorder="1" applyAlignment="1">
      <alignment horizontal="center"/>
    </xf>
    <xf numFmtId="0" fontId="30" fillId="35" borderId="0" xfId="0" applyFont="1" applyFill="1"/>
    <xf numFmtId="0" fontId="30" fillId="36" borderId="11" xfId="0" applyFont="1" applyFill="1" applyBorder="1" applyAlignment="1">
      <alignment horizontal="center"/>
    </xf>
    <xf numFmtId="0" fontId="30" fillId="35" borderId="11" xfId="0" applyFont="1" applyFill="1" applyBorder="1" applyAlignment="1">
      <alignment horizontal="center"/>
    </xf>
    <xf numFmtId="0" fontId="30" fillId="35" borderId="26" xfId="0" applyFont="1" applyFill="1" applyBorder="1" applyAlignment="1">
      <alignment horizontal="center"/>
    </xf>
    <xf numFmtId="0" fontId="24" fillId="35" borderId="0" xfId="0" applyFont="1" applyFill="1" applyAlignment="1">
      <alignment horizontal="left"/>
    </xf>
    <xf numFmtId="0" fontId="10" fillId="35" borderId="47" xfId="0" applyFont="1" applyFill="1" applyBorder="1"/>
    <xf numFmtId="0" fontId="10" fillId="35" borderId="3" xfId="0" applyFont="1" applyFill="1" applyBorder="1"/>
    <xf numFmtId="3" fontId="11" fillId="35" borderId="3" xfId="0" applyNumberFormat="1" applyFont="1" applyFill="1" applyBorder="1" applyAlignment="1">
      <alignment horizontal="center"/>
    </xf>
    <xf numFmtId="3" fontId="11" fillId="35" borderId="34" xfId="0" applyNumberFormat="1" applyFont="1" applyFill="1" applyBorder="1" applyAlignment="1">
      <alignment horizontal="center"/>
    </xf>
    <xf numFmtId="167" fontId="11" fillId="35" borderId="0" xfId="0" applyNumberFormat="1" applyFont="1" applyFill="1"/>
    <xf numFmtId="0" fontId="10" fillId="35" borderId="48" xfId="0" applyFont="1" applyFill="1" applyBorder="1"/>
    <xf numFmtId="3" fontId="11" fillId="35" borderId="2" xfId="0" applyNumberFormat="1" applyFont="1" applyFill="1" applyBorder="1" applyAlignment="1">
      <alignment horizontal="center"/>
    </xf>
    <xf numFmtId="3" fontId="11" fillId="35" borderId="27" xfId="0" applyNumberFormat="1" applyFont="1" applyFill="1" applyBorder="1" applyAlignment="1">
      <alignment horizontal="center"/>
    </xf>
    <xf numFmtId="0" fontId="10" fillId="35" borderId="47" xfId="0" applyFont="1" applyFill="1" applyBorder="1" applyAlignment="1">
      <alignment horizontal="left"/>
    </xf>
    <xf numFmtId="0" fontId="10" fillId="35" borderId="49" xfId="0" applyFont="1" applyFill="1" applyBorder="1"/>
    <xf numFmtId="0" fontId="10" fillId="35" borderId="11" xfId="0" applyFont="1" applyFill="1" applyBorder="1"/>
    <xf numFmtId="3" fontId="11" fillId="35" borderId="11" xfId="0" applyNumberFormat="1" applyFont="1" applyFill="1" applyBorder="1" applyAlignment="1">
      <alignment horizontal="center"/>
    </xf>
    <xf numFmtId="3" fontId="11" fillId="35" borderId="26" xfId="0" applyNumberFormat="1" applyFont="1" applyFill="1" applyBorder="1" applyAlignment="1">
      <alignment horizontal="center"/>
    </xf>
    <xf numFmtId="0" fontId="34" fillId="35" borderId="49" xfId="0" applyFont="1" applyFill="1" applyBorder="1"/>
    <xf numFmtId="3" fontId="20" fillId="35" borderId="11" xfId="0" applyNumberFormat="1" applyFont="1" applyFill="1" applyBorder="1" applyAlignment="1">
      <alignment horizontal="center"/>
    </xf>
    <xf numFmtId="3" fontId="20" fillId="35" borderId="26" xfId="0" applyNumberFormat="1" applyFont="1" applyFill="1" applyBorder="1" applyAlignment="1">
      <alignment horizontal="center"/>
    </xf>
    <xf numFmtId="167" fontId="20" fillId="35" borderId="0" xfId="0" applyNumberFormat="1" applyFont="1" applyFill="1"/>
    <xf numFmtId="0" fontId="10" fillId="35" borderId="0" xfId="0" applyFont="1" applyFill="1" applyAlignment="1">
      <alignment horizontal="left"/>
    </xf>
    <xf numFmtId="3" fontId="10" fillId="35" borderId="0" xfId="0" applyNumberFormat="1" applyFont="1" applyFill="1"/>
    <xf numFmtId="3" fontId="30" fillId="36" borderId="10" xfId="0" applyNumberFormat="1" applyFont="1" applyFill="1" applyBorder="1" applyAlignment="1">
      <alignment horizontal="center"/>
    </xf>
    <xf numFmtId="3" fontId="30" fillId="35" borderId="10" xfId="0" applyNumberFormat="1" applyFont="1" applyFill="1" applyBorder="1" applyAlignment="1">
      <alignment horizontal="center"/>
    </xf>
    <xf numFmtId="3" fontId="30" fillId="35" borderId="25" xfId="0" applyNumberFormat="1" applyFont="1" applyFill="1" applyBorder="1" applyAlignment="1">
      <alignment horizontal="center"/>
    </xf>
    <xf numFmtId="3" fontId="30" fillId="36" borderId="11" xfId="0" applyNumberFormat="1" applyFont="1" applyFill="1" applyBorder="1" applyAlignment="1">
      <alignment horizontal="center"/>
    </xf>
    <xf numFmtId="3" fontId="30" fillId="35" borderId="11" xfId="0" applyNumberFormat="1" applyFont="1" applyFill="1" applyBorder="1" applyAlignment="1">
      <alignment horizontal="center"/>
    </xf>
    <xf numFmtId="3" fontId="30" fillId="35" borderId="26" xfId="0" applyNumberFormat="1" applyFont="1" applyFill="1" applyBorder="1" applyAlignment="1">
      <alignment horizontal="center"/>
    </xf>
    <xf numFmtId="0" fontId="11" fillId="35" borderId="2" xfId="0" applyFont="1" applyFill="1" applyBorder="1"/>
    <xf numFmtId="10" fontId="10" fillId="35" borderId="0" xfId="0" applyNumberFormat="1" applyFont="1" applyFill="1"/>
    <xf numFmtId="0" fontId="11" fillId="35" borderId="3" xfId="0" applyFont="1" applyFill="1" applyBorder="1"/>
    <xf numFmtId="0" fontId="15" fillId="35" borderId="0" xfId="0" applyFont="1" applyFill="1" applyAlignment="1">
      <alignment horizontal="right"/>
    </xf>
    <xf numFmtId="0" fontId="42" fillId="35" borderId="0" xfId="0" applyFont="1" applyFill="1"/>
    <xf numFmtId="3" fontId="15" fillId="35" borderId="0" xfId="0" applyNumberFormat="1" applyFont="1" applyFill="1" applyAlignment="1">
      <alignment horizontal="center"/>
    </xf>
    <xf numFmtId="0" fontId="10" fillId="35" borderId="49" xfId="0" quotePrefix="1" applyFont="1" applyFill="1" applyBorder="1" applyAlignment="1">
      <alignment horizontal="right"/>
    </xf>
    <xf numFmtId="0" fontId="25" fillId="35" borderId="50" xfId="0" applyFont="1" applyFill="1" applyBorder="1" applyAlignment="1">
      <alignment horizontal="right"/>
    </xf>
    <xf numFmtId="0" fontId="10" fillId="35" borderId="51" xfId="0" applyFont="1" applyFill="1" applyBorder="1"/>
    <xf numFmtId="3" fontId="25" fillId="35" borderId="52" xfId="0" applyNumberFormat="1" applyFont="1" applyFill="1" applyBorder="1" applyAlignment="1">
      <alignment horizontal="center"/>
    </xf>
    <xf numFmtId="0" fontId="25" fillId="35" borderId="53" xfId="0" applyFont="1" applyFill="1" applyBorder="1" applyAlignment="1">
      <alignment horizontal="right"/>
    </xf>
    <xf numFmtId="0" fontId="39" fillId="35" borderId="54" xfId="0" applyFont="1" applyFill="1" applyBorder="1"/>
    <xf numFmtId="3" fontId="25" fillId="35" borderId="55" xfId="37" applyNumberFormat="1" applyFont="1" applyFill="1" applyBorder="1" applyAlignment="1">
      <alignment horizontal="center"/>
    </xf>
    <xf numFmtId="0" fontId="34" fillId="35" borderId="0" xfId="0" applyFont="1" applyFill="1"/>
    <xf numFmtId="3" fontId="25" fillId="35" borderId="0" xfId="0" applyNumberFormat="1" applyFont="1" applyFill="1" applyAlignment="1">
      <alignment horizontal="center" vertical="top"/>
    </xf>
    <xf numFmtId="3" fontId="15" fillId="35" borderId="0" xfId="37" applyNumberFormat="1" applyFont="1" applyFill="1" applyBorder="1" applyAlignment="1">
      <alignment horizontal="center"/>
    </xf>
    <xf numFmtId="3" fontId="10" fillId="35" borderId="0" xfId="0" applyNumberFormat="1" applyFont="1" applyFill="1" applyAlignment="1">
      <alignment horizontal="centerContinuous"/>
    </xf>
    <xf numFmtId="168" fontId="11" fillId="35" borderId="3" xfId="0" applyNumberFormat="1" applyFont="1" applyFill="1" applyBorder="1" applyAlignment="1">
      <alignment horizontal="center"/>
    </xf>
    <xf numFmtId="168" fontId="11" fillId="35" borderId="34" xfId="0" applyNumberFormat="1" applyFont="1" applyFill="1" applyBorder="1" applyAlignment="1">
      <alignment horizontal="center"/>
    </xf>
    <xf numFmtId="168" fontId="11" fillId="35" borderId="0" xfId="0" applyNumberFormat="1" applyFont="1" applyFill="1"/>
    <xf numFmtId="168" fontId="11" fillId="35" borderId="2" xfId="0" applyNumberFormat="1" applyFont="1" applyFill="1" applyBorder="1" applyAlignment="1">
      <alignment horizontal="center"/>
    </xf>
    <xf numFmtId="168" fontId="11" fillId="35" borderId="27" xfId="0" applyNumberFormat="1" applyFont="1" applyFill="1" applyBorder="1" applyAlignment="1">
      <alignment horizontal="center"/>
    </xf>
    <xf numFmtId="0" fontId="10" fillId="35" borderId="56" xfId="0" applyFont="1" applyFill="1" applyBorder="1"/>
    <xf numFmtId="168" fontId="11" fillId="35" borderId="11" xfId="0" applyNumberFormat="1" applyFont="1" applyFill="1" applyBorder="1" applyAlignment="1">
      <alignment horizontal="center"/>
    </xf>
    <xf numFmtId="168" fontId="11" fillId="35" borderId="26" xfId="0" applyNumberFormat="1" applyFont="1" applyFill="1" applyBorder="1" applyAlignment="1">
      <alignment horizontal="center"/>
    </xf>
    <xf numFmtId="9" fontId="20" fillId="35" borderId="11" xfId="0" applyNumberFormat="1" applyFont="1" applyFill="1" applyBorder="1" applyAlignment="1">
      <alignment horizontal="center"/>
    </xf>
    <xf numFmtId="9" fontId="20" fillId="35" borderId="26" xfId="0" applyNumberFormat="1" applyFont="1" applyFill="1" applyBorder="1" applyAlignment="1">
      <alignment horizontal="center"/>
    </xf>
    <xf numFmtId="9" fontId="20" fillId="35" borderId="0" xfId="0" applyNumberFormat="1" applyFont="1" applyFill="1"/>
    <xf numFmtId="0" fontId="39" fillId="35" borderId="0" xfId="0" applyFont="1" applyFill="1"/>
    <xf numFmtId="168" fontId="39" fillId="35" borderId="0" xfId="0" applyNumberFormat="1" applyFont="1" applyFill="1"/>
    <xf numFmtId="0" fontId="43" fillId="35" borderId="0" xfId="0" applyFont="1" applyFill="1"/>
    <xf numFmtId="0" fontId="21" fillId="35" borderId="11" xfId="0" applyFont="1" applyFill="1" applyBorder="1"/>
    <xf numFmtId="168" fontId="25" fillId="35" borderId="0" xfId="0" applyNumberFormat="1" applyFont="1" applyFill="1"/>
    <xf numFmtId="9" fontId="25" fillId="35" borderId="0" xfId="0" applyNumberFormat="1" applyFont="1" applyFill="1"/>
    <xf numFmtId="167" fontId="30" fillId="35" borderId="0" xfId="0" applyNumberFormat="1" applyFont="1" applyFill="1" applyAlignment="1">
      <alignment horizontal="centerContinuous"/>
    </xf>
    <xf numFmtId="0" fontId="26" fillId="35" borderId="0" xfId="0" applyFont="1" applyFill="1"/>
    <xf numFmtId="0" fontId="31" fillId="35" borderId="0" xfId="0" applyFont="1" applyFill="1" applyAlignment="1">
      <alignment horizontal="centerContinuous"/>
    </xf>
    <xf numFmtId="0" fontId="43" fillId="35" borderId="0" xfId="0" applyFont="1" applyFill="1" applyAlignment="1">
      <alignment horizontal="centerContinuous"/>
    </xf>
    <xf numFmtId="0" fontId="30" fillId="35" borderId="57" xfId="0" applyFont="1" applyFill="1" applyBorder="1" applyAlignment="1">
      <alignment horizontal="centerContinuous"/>
    </xf>
    <xf numFmtId="0" fontId="10" fillId="35" borderId="58" xfId="0" applyFont="1" applyFill="1" applyBorder="1" applyAlignment="1">
      <alignment horizontal="centerContinuous"/>
    </xf>
    <xf numFmtId="0" fontId="10" fillId="35" borderId="59" xfId="0" applyFont="1" applyFill="1" applyBorder="1" applyAlignment="1">
      <alignment horizontal="centerContinuous"/>
    </xf>
    <xf numFmtId="0" fontId="20" fillId="35" borderId="19" xfId="0" applyFont="1" applyFill="1" applyBorder="1" applyAlignment="1">
      <alignment horizontal="center"/>
    </xf>
    <xf numFmtId="0" fontId="20" fillId="35" borderId="25" xfId="0" applyFont="1" applyFill="1" applyBorder="1" applyAlignment="1">
      <alignment horizontal="center"/>
    </xf>
    <xf numFmtId="0" fontId="20" fillId="35" borderId="20" xfId="0" applyFont="1" applyFill="1" applyBorder="1" applyAlignment="1">
      <alignment horizontal="center"/>
    </xf>
    <xf numFmtId="0" fontId="20" fillId="35" borderId="26" xfId="0" applyFont="1" applyFill="1" applyBorder="1" applyAlignment="1">
      <alignment horizontal="center"/>
    </xf>
    <xf numFmtId="0" fontId="10" fillId="35" borderId="37" xfId="0" applyFont="1" applyFill="1" applyBorder="1" applyAlignment="1">
      <alignment horizontal="right"/>
    </xf>
    <xf numFmtId="168" fontId="11" fillId="35" borderId="8" xfId="0" applyNumberFormat="1" applyFont="1" applyFill="1" applyBorder="1" applyAlignment="1">
      <alignment horizontal="center"/>
    </xf>
    <xf numFmtId="0" fontId="10" fillId="35" borderId="24" xfId="0" applyFont="1" applyFill="1" applyBorder="1" applyAlignment="1">
      <alignment horizontal="right"/>
    </xf>
    <xf numFmtId="168" fontId="11" fillId="35" borderId="7" xfId="0" applyNumberFormat="1" applyFont="1" applyFill="1" applyBorder="1" applyAlignment="1">
      <alignment horizontal="center"/>
    </xf>
    <xf numFmtId="0" fontId="11" fillId="35" borderId="23" xfId="0" applyFont="1" applyFill="1" applyBorder="1" applyAlignment="1">
      <alignment horizontal="right"/>
    </xf>
    <xf numFmtId="168" fontId="11" fillId="35" borderId="20" xfId="0" applyNumberFormat="1" applyFont="1" applyFill="1" applyBorder="1" applyAlignment="1">
      <alignment horizontal="center"/>
    </xf>
    <xf numFmtId="0" fontId="34" fillId="35" borderId="23" xfId="0" applyFont="1" applyFill="1" applyBorder="1" applyAlignment="1">
      <alignment horizontal="centerContinuous"/>
    </xf>
    <xf numFmtId="168" fontId="20" fillId="35" borderId="20" xfId="0" applyNumberFormat="1" applyFont="1" applyFill="1" applyBorder="1" applyAlignment="1">
      <alignment horizontal="center"/>
    </xf>
    <xf numFmtId="168" fontId="20" fillId="35" borderId="26" xfId="0" applyNumberFormat="1" applyFont="1" applyFill="1" applyBorder="1" applyAlignment="1">
      <alignment horizontal="center"/>
    </xf>
    <xf numFmtId="0" fontId="34" fillId="35" borderId="0" xfId="0" applyFont="1" applyFill="1" applyAlignment="1">
      <alignment horizontal="centerContinuous"/>
    </xf>
    <xf numFmtId="168" fontId="20" fillId="35" borderId="0" xfId="0" applyNumberFormat="1" applyFont="1" applyFill="1"/>
    <xf numFmtId="168" fontId="20" fillId="35" borderId="0" xfId="0" applyNumberFormat="1" applyFont="1" applyFill="1" applyAlignment="1">
      <alignment horizontal="right"/>
    </xf>
    <xf numFmtId="0" fontId="21" fillId="35" borderId="0" xfId="0" applyFont="1" applyFill="1"/>
    <xf numFmtId="0" fontId="10" fillId="35" borderId="23" xfId="0" applyFont="1" applyFill="1" applyBorder="1" applyAlignment="1">
      <alignment horizontal="right"/>
    </xf>
    <xf numFmtId="0" fontId="25" fillId="35" borderId="0" xfId="0" applyFont="1" applyFill="1"/>
    <xf numFmtId="0" fontId="10" fillId="0" borderId="0" xfId="39" applyFont="1" applyAlignment="1">
      <alignment horizontal="right" vertical="center" wrapText="1"/>
    </xf>
    <xf numFmtId="0" fontId="30" fillId="35" borderId="10" xfId="0" applyFont="1" applyFill="1" applyBorder="1" applyAlignment="1">
      <alignment horizontal="center" vertical="center"/>
    </xf>
    <xf numFmtId="49" fontId="30" fillId="35" borderId="11" xfId="0" applyNumberFormat="1" applyFont="1" applyFill="1" applyBorder="1" applyAlignment="1">
      <alignment horizontal="center" vertical="center" wrapText="1"/>
    </xf>
    <xf numFmtId="0" fontId="10" fillId="0" borderId="0" xfId="39" applyFont="1" applyAlignment="1">
      <alignment horizontal="right" wrapText="1"/>
    </xf>
    <xf numFmtId="0" fontId="29" fillId="0" borderId="0" xfId="39" applyFont="1" applyAlignment="1">
      <alignment horizontal="right" vertical="top" wrapText="1"/>
    </xf>
    <xf numFmtId="0" fontId="40" fillId="0" borderId="0" xfId="39" applyFont="1" applyAlignment="1">
      <alignment horizontal="right" wrapText="1" readingOrder="2"/>
    </xf>
    <xf numFmtId="0" fontId="32" fillId="0" borderId="0" xfId="39" applyFont="1" applyAlignment="1">
      <alignment horizontal="right" vertical="top" wrapText="1"/>
    </xf>
    <xf numFmtId="0" fontId="29" fillId="35" borderId="12" xfId="0" applyFont="1" applyFill="1" applyBorder="1"/>
    <xf numFmtId="0" fontId="32" fillId="35" borderId="12" xfId="0" applyFont="1" applyFill="1" applyBorder="1" applyAlignment="1">
      <alignment horizontal="center"/>
    </xf>
    <xf numFmtId="165" fontId="10" fillId="35" borderId="2" xfId="0" applyNumberFormat="1" applyFont="1" applyFill="1" applyBorder="1" applyAlignment="1" applyProtection="1">
      <alignment horizontal="right" wrapText="1"/>
      <protection locked="0"/>
    </xf>
    <xf numFmtId="165" fontId="10" fillId="0" borderId="2" xfId="0" applyNumberFormat="1" applyFont="1" applyBorder="1" applyAlignment="1">
      <alignment horizontal="right" wrapText="1" readingOrder="2"/>
    </xf>
    <xf numFmtId="0" fontId="11" fillId="35" borderId="0" xfId="0" applyFont="1" applyFill="1"/>
    <xf numFmtId="3" fontId="10" fillId="35" borderId="2" xfId="0" applyNumberFormat="1" applyFont="1" applyFill="1" applyBorder="1" applyAlignment="1">
      <alignment horizontal="center"/>
    </xf>
    <xf numFmtId="0" fontId="30" fillId="35" borderId="1" xfId="0" applyFont="1" applyFill="1" applyBorder="1" applyAlignment="1">
      <alignment horizontal="center"/>
    </xf>
    <xf numFmtId="0" fontId="20" fillId="35" borderId="78" xfId="0" applyFont="1" applyFill="1" applyBorder="1" applyAlignment="1">
      <alignment horizontal="center"/>
    </xf>
    <xf numFmtId="0" fontId="20" fillId="35" borderId="33" xfId="0" applyFont="1" applyFill="1" applyBorder="1" applyAlignment="1">
      <alignment horizontal="center"/>
    </xf>
    <xf numFmtId="0" fontId="20" fillId="35" borderId="3" xfId="0" applyFont="1" applyFill="1" applyBorder="1" applyAlignment="1">
      <alignment horizontal="center"/>
    </xf>
    <xf numFmtId="0" fontId="20" fillId="35" borderId="79" xfId="0" applyFont="1" applyFill="1" applyBorder="1" applyAlignment="1">
      <alignment horizontal="center"/>
    </xf>
    <xf numFmtId="0" fontId="20" fillId="35" borderId="34" xfId="0" applyFont="1" applyFill="1" applyBorder="1" applyAlignment="1">
      <alignment horizontal="center"/>
    </xf>
    <xf numFmtId="0" fontId="21" fillId="35" borderId="46" xfId="0" applyFont="1" applyFill="1" applyBorder="1" applyAlignment="1">
      <alignment horizontal="center"/>
    </xf>
    <xf numFmtId="49" fontId="21" fillId="35" borderId="63" xfId="0" applyNumberFormat="1" applyFont="1" applyFill="1" applyBorder="1" applyAlignment="1">
      <alignment horizontal="center"/>
    </xf>
    <xf numFmtId="49" fontId="11" fillId="35" borderId="7" xfId="0" quotePrefix="1" applyNumberFormat="1" applyFont="1" applyFill="1" applyBorder="1" applyAlignment="1">
      <alignment horizontal="right"/>
    </xf>
    <xf numFmtId="10" fontId="11" fillId="35" borderId="63" xfId="40" applyNumberFormat="1" applyFont="1" applyFill="1" applyBorder="1" applyAlignment="1">
      <alignment horizontal="center"/>
    </xf>
    <xf numFmtId="10" fontId="11" fillId="35" borderId="27" xfId="0" applyNumberFormat="1" applyFont="1" applyFill="1" applyBorder="1" applyAlignment="1">
      <alignment horizontal="center"/>
    </xf>
    <xf numFmtId="49" fontId="11" fillId="35" borderId="7" xfId="0" applyNumberFormat="1" applyFont="1" applyFill="1" applyBorder="1" applyAlignment="1">
      <alignment horizontal="right"/>
    </xf>
    <xf numFmtId="0" fontId="21" fillId="35" borderId="63" xfId="0" applyFont="1" applyFill="1" applyBorder="1" applyAlignment="1">
      <alignment horizontal="center"/>
    </xf>
    <xf numFmtId="0" fontId="11" fillId="35" borderId="7" xfId="0" applyFont="1" applyFill="1" applyBorder="1" applyAlignment="1">
      <alignment horizontal="right"/>
    </xf>
    <xf numFmtId="0" fontId="11" fillId="35" borderId="7" xfId="0" applyFont="1" applyFill="1" applyBorder="1" applyAlignment="1">
      <alignment horizontal="right" wrapText="1"/>
    </xf>
    <xf numFmtId="3" fontId="11" fillId="35" borderId="7" xfId="0" applyNumberFormat="1" applyFont="1" applyFill="1" applyBorder="1" applyAlignment="1">
      <alignment horizontal="right"/>
    </xf>
    <xf numFmtId="3" fontId="21" fillId="35" borderId="46" xfId="0" applyNumberFormat="1" applyFont="1" applyFill="1" applyBorder="1" applyAlignment="1">
      <alignment horizontal="center"/>
    </xf>
    <xf numFmtId="0" fontId="11" fillId="35" borderId="47" xfId="0" applyFont="1" applyFill="1" applyBorder="1"/>
    <xf numFmtId="0" fontId="11" fillId="35" borderId="39" xfId="0" applyFont="1" applyFill="1" applyBorder="1"/>
    <xf numFmtId="0" fontId="11" fillId="35" borderId="3" xfId="0" applyFont="1" applyFill="1" applyBorder="1" applyAlignment="1">
      <alignment horizontal="right"/>
    </xf>
    <xf numFmtId="10" fontId="11" fillId="35" borderId="79" xfId="40" applyNumberFormat="1" applyFont="1" applyFill="1" applyBorder="1" applyAlignment="1">
      <alignment horizontal="center"/>
    </xf>
    <xf numFmtId="10" fontId="11" fillId="35" borderId="34" xfId="0" applyNumberFormat="1" applyFont="1" applyFill="1" applyBorder="1" applyAlignment="1">
      <alignment horizontal="center"/>
    </xf>
    <xf numFmtId="0" fontId="30" fillId="35" borderId="49" xfId="0" applyFont="1" applyFill="1" applyBorder="1" applyAlignment="1">
      <alignment horizontal="right"/>
    </xf>
    <xf numFmtId="0" fontId="30" fillId="35" borderId="80" xfId="0" applyFont="1" applyFill="1" applyBorder="1" applyAlignment="1">
      <alignment horizontal="right"/>
    </xf>
    <xf numFmtId="3" fontId="30" fillId="35" borderId="20" xfId="0" applyNumberFormat="1" applyFont="1" applyFill="1" applyBorder="1" applyAlignment="1">
      <alignment horizontal="center"/>
    </xf>
    <xf numFmtId="168" fontId="20" fillId="35" borderId="71" xfId="40" applyNumberFormat="1" applyFont="1" applyFill="1" applyBorder="1" applyAlignment="1">
      <alignment horizontal="center"/>
    </xf>
    <xf numFmtId="0" fontId="25" fillId="0" borderId="30" xfId="0" applyFont="1" applyBorder="1" applyAlignment="1">
      <alignment horizontal="right" wrapText="1"/>
    </xf>
    <xf numFmtId="166" fontId="21" fillId="0" borderId="69" xfId="0" applyNumberFormat="1" applyFont="1" applyBorder="1" applyAlignment="1">
      <alignment horizontal="center"/>
    </xf>
    <xf numFmtId="166" fontId="21" fillId="0" borderId="11" xfId="0" applyNumberFormat="1" applyFont="1" applyBorder="1" applyAlignment="1">
      <alignment horizontal="center"/>
    </xf>
    <xf numFmtId="165" fontId="10" fillId="0" borderId="11" xfId="0" applyNumberFormat="1" applyFont="1" applyBorder="1" applyAlignment="1">
      <alignment horizontal="right" wrapText="1"/>
    </xf>
    <xf numFmtId="3" fontId="10" fillId="0" borderId="11" xfId="0" applyNumberFormat="1" applyFont="1" applyBorder="1" applyAlignment="1">
      <alignment horizontal="center" vertical="center"/>
    </xf>
    <xf numFmtId="3" fontId="10" fillId="0" borderId="45" xfId="0" applyNumberFormat="1" applyFont="1" applyBorder="1" applyAlignment="1">
      <alignment horizontal="center" vertical="center"/>
    </xf>
    <xf numFmtId="0" fontId="10" fillId="0" borderId="0" xfId="39" applyFont="1" applyAlignment="1">
      <alignment vertical="center" wrapText="1"/>
    </xf>
    <xf numFmtId="3" fontId="10" fillId="0" borderId="2" xfId="0" applyNumberFormat="1" applyFont="1" applyBorder="1" applyAlignment="1" applyProtection="1">
      <alignment horizontal="right"/>
      <protection locked="0"/>
    </xf>
    <xf numFmtId="3" fontId="10" fillId="0" borderId="2" xfId="0" applyNumberFormat="1" applyFont="1" applyBorder="1" applyAlignment="1">
      <alignment horizontal="center"/>
    </xf>
    <xf numFmtId="0" fontId="21" fillId="35" borderId="46" xfId="0" applyFont="1" applyFill="1" applyBorder="1" applyAlignment="1">
      <alignment horizontal="center" vertical="center"/>
    </xf>
    <xf numFmtId="0" fontId="21" fillId="35" borderId="2" xfId="0" applyFont="1" applyFill="1" applyBorder="1" applyAlignment="1">
      <alignment horizontal="center" vertical="center"/>
    </xf>
    <xf numFmtId="0" fontId="11" fillId="35" borderId="63" xfId="0" applyFont="1" applyFill="1" applyBorder="1" applyAlignment="1">
      <alignment horizontal="right" vertical="center"/>
    </xf>
    <xf numFmtId="3" fontId="10" fillId="35" borderId="7" xfId="0" applyNumberFormat="1" applyFont="1" applyFill="1" applyBorder="1" applyAlignment="1">
      <alignment horizontal="center" vertical="center"/>
    </xf>
    <xf numFmtId="10" fontId="11" fillId="35" borderId="63" xfId="0" applyNumberFormat="1" applyFont="1" applyFill="1" applyBorder="1" applyAlignment="1">
      <alignment horizontal="center" vertical="center"/>
    </xf>
    <xf numFmtId="169" fontId="11" fillId="35" borderId="81" xfId="0" applyNumberFormat="1" applyFont="1" applyFill="1" applyBorder="1" applyAlignment="1">
      <alignment horizontal="center" vertical="center"/>
    </xf>
    <xf numFmtId="0" fontId="10" fillId="35" borderId="0" xfId="0" applyFont="1" applyFill="1" applyAlignment="1">
      <alignment vertical="center"/>
    </xf>
    <xf numFmtId="3" fontId="10" fillId="35" borderId="0" xfId="0" applyNumberFormat="1" applyFont="1" applyFill="1" applyAlignment="1">
      <alignment vertical="center"/>
    </xf>
    <xf numFmtId="0" fontId="10" fillId="0" borderId="0" xfId="0" applyFont="1" applyAlignment="1">
      <alignment vertical="center"/>
    </xf>
    <xf numFmtId="0" fontId="10" fillId="0" borderId="2" xfId="0" quotePrefix="1" applyFont="1" applyBorder="1" applyAlignment="1">
      <alignment horizontal="right" wrapText="1"/>
    </xf>
    <xf numFmtId="0" fontId="30" fillId="0" borderId="49" xfId="0" applyFont="1" applyBorder="1" applyAlignment="1">
      <alignment horizontal="right" vertical="center"/>
    </xf>
    <xf numFmtId="0" fontId="30" fillId="0" borderId="80" xfId="0" applyFont="1" applyBorder="1" applyAlignment="1">
      <alignment horizontal="center" vertical="center"/>
    </xf>
    <xf numFmtId="0" fontId="30" fillId="0" borderId="71" xfId="0" applyFont="1" applyBorder="1" applyAlignment="1">
      <alignment horizontal="right" vertical="center"/>
    </xf>
    <xf numFmtId="3" fontId="30" fillId="0" borderId="20" xfId="0" applyNumberFormat="1" applyFont="1" applyBorder="1" applyAlignment="1">
      <alignment horizontal="center" vertical="center"/>
    </xf>
    <xf numFmtId="168" fontId="20" fillId="0" borderId="71" xfId="0" applyNumberFormat="1" applyFont="1" applyBorder="1" applyAlignment="1">
      <alignment horizontal="center" vertical="center"/>
    </xf>
    <xf numFmtId="169" fontId="20" fillId="0" borderId="26" xfId="0" applyNumberFormat="1" applyFont="1" applyBorder="1" applyAlignment="1">
      <alignment horizontal="center" vertical="center"/>
    </xf>
    <xf numFmtId="166" fontId="10" fillId="0" borderId="0" xfId="0" applyNumberFormat="1" applyFont="1"/>
    <xf numFmtId="0" fontId="11" fillId="35" borderId="63" xfId="0" applyFont="1" applyFill="1" applyBorder="1" applyAlignment="1">
      <alignment horizontal="right" vertical="center" wrapText="1"/>
    </xf>
    <xf numFmtId="0" fontId="21" fillId="0" borderId="0" xfId="0" applyFont="1" applyAlignment="1">
      <alignment wrapText="1"/>
    </xf>
    <xf numFmtId="0" fontId="17" fillId="35" borderId="0" xfId="39" applyFont="1" applyFill="1" applyAlignment="1">
      <alignment horizontal="center"/>
    </xf>
    <xf numFmtId="0" fontId="16" fillId="35" borderId="0" xfId="39" applyFont="1" applyFill="1" applyAlignment="1">
      <alignment horizontal="center" vertical="center"/>
    </xf>
    <xf numFmtId="0" fontId="16" fillId="35" borderId="0" xfId="39" applyFont="1" applyFill="1"/>
    <xf numFmtId="0" fontId="20" fillId="35" borderId="0" xfId="0" applyFont="1" applyFill="1"/>
    <xf numFmtId="0" fontId="52" fillId="35" borderId="0" xfId="0" applyFont="1" applyFill="1" applyAlignment="1">
      <alignment horizontal="center" vertical="center"/>
    </xf>
    <xf numFmtId="0" fontId="10" fillId="0" borderId="0" xfId="39" applyFont="1"/>
    <xf numFmtId="0" fontId="41" fillId="35" borderId="0" xfId="0" applyFont="1" applyFill="1"/>
    <xf numFmtId="0" fontId="10" fillId="0" borderId="0" xfId="39" applyFont="1" applyAlignment="1">
      <alignment horizontal="right"/>
    </xf>
    <xf numFmtId="0" fontId="10" fillId="0" borderId="0" xfId="39" applyFont="1" applyAlignment="1">
      <alignment horizontal="right" vertical="top" wrapText="1" readingOrder="2"/>
    </xf>
    <xf numFmtId="0" fontId="41" fillId="0" borderId="0" xfId="39" applyFont="1" applyAlignment="1">
      <alignment horizontal="centerContinuous"/>
    </xf>
    <xf numFmtId="0" fontId="10" fillId="0" borderId="0" xfId="39" applyFont="1" applyAlignment="1">
      <alignment horizontal="centerContinuous"/>
    </xf>
    <xf numFmtId="0" fontId="43" fillId="0" borderId="0" xfId="39" applyFont="1" applyAlignment="1">
      <alignment horizontal="centerContinuous"/>
    </xf>
    <xf numFmtId="0" fontId="32" fillId="0" borderId="0" xfId="39" quotePrefix="1" applyFont="1" applyAlignment="1">
      <alignment horizontal="right"/>
    </xf>
    <xf numFmtId="0" fontId="10" fillId="0" borderId="0" xfId="39" applyFont="1" applyAlignment="1">
      <alignment horizontal="right" readingOrder="2"/>
    </xf>
    <xf numFmtId="0" fontId="29" fillId="0" borderId="0" xfId="39" applyFont="1" applyAlignment="1">
      <alignment horizontal="right"/>
    </xf>
    <xf numFmtId="0" fontId="10" fillId="0" borderId="0" xfId="39" quotePrefix="1" applyFont="1" applyAlignment="1">
      <alignment horizontal="right"/>
    </xf>
    <xf numFmtId="0" fontId="32" fillId="0" borderId="0" xfId="39" applyFont="1" applyAlignment="1">
      <alignment horizontal="right"/>
    </xf>
    <xf numFmtId="0" fontId="32" fillId="0" borderId="0" xfId="39" quotePrefix="1" applyFont="1" applyAlignment="1">
      <alignment horizontal="right" vertical="top"/>
    </xf>
    <xf numFmtId="0" fontId="83" fillId="0" borderId="0" xfId="39" applyFont="1" applyAlignment="1">
      <alignment horizontal="right" vertical="top" wrapText="1"/>
    </xf>
    <xf numFmtId="0" fontId="83" fillId="0" borderId="0" xfId="39" applyFont="1" applyAlignment="1">
      <alignment horizontal="right"/>
    </xf>
    <xf numFmtId="0" fontId="32" fillId="0" borderId="0" xfId="39" quotePrefix="1" applyFont="1" applyAlignment="1">
      <alignment horizontal="right" wrapText="1" readingOrder="2"/>
    </xf>
    <xf numFmtId="0" fontId="10" fillId="0" borderId="0" xfId="39" applyFont="1" applyAlignment="1">
      <alignment vertical="top"/>
    </xf>
    <xf numFmtId="0" fontId="32" fillId="0" borderId="0" xfId="39" quotePrefix="1" applyFont="1" applyAlignment="1">
      <alignment horizontal="right" vertical="top" wrapText="1" readingOrder="2"/>
    </xf>
    <xf numFmtId="0" fontId="32" fillId="0" borderId="0" xfId="39" applyFont="1" applyAlignment="1">
      <alignment horizontal="right" wrapText="1" readingOrder="2"/>
    </xf>
    <xf numFmtId="0" fontId="32" fillId="0" borderId="0" xfId="39" applyFont="1" applyAlignment="1">
      <alignment wrapText="1"/>
    </xf>
    <xf numFmtId="0" fontId="32" fillId="0" borderId="0" xfId="39" applyFont="1" applyAlignment="1">
      <alignment horizontal="right" wrapText="1"/>
    </xf>
    <xf numFmtId="0" fontId="32" fillId="0" borderId="0" xfId="39" applyFont="1" applyAlignment="1">
      <alignment horizontal="right" vertical="center" wrapText="1" readingOrder="1"/>
    </xf>
    <xf numFmtId="0" fontId="3" fillId="0" borderId="0" xfId="39" applyAlignment="1">
      <alignment horizontal="right" wrapText="1"/>
    </xf>
    <xf numFmtId="0" fontId="10" fillId="0" borderId="29" xfId="0" applyFont="1" applyBorder="1" applyAlignment="1">
      <alignment horizontal="center"/>
    </xf>
    <xf numFmtId="0" fontId="56" fillId="35" borderId="0" xfId="0" applyFont="1" applyFill="1" applyAlignment="1">
      <alignment vertical="center"/>
    </xf>
    <xf numFmtId="165" fontId="54" fillId="35" borderId="2" xfId="0" applyNumberFormat="1" applyFont="1" applyFill="1" applyBorder="1" applyAlignment="1" applyProtection="1">
      <alignment horizontal="right" vertical="center" wrapText="1"/>
      <protection locked="0"/>
    </xf>
    <xf numFmtId="166" fontId="55" fillId="35" borderId="18" xfId="0" applyNumberFormat="1" applyFont="1" applyFill="1" applyBorder="1" applyAlignment="1" applyProtection="1">
      <alignment horizontal="center" vertical="center"/>
      <protection locked="0"/>
    </xf>
    <xf numFmtId="166" fontId="55" fillId="35" borderId="2" xfId="0" applyNumberFormat="1" applyFont="1" applyFill="1" applyBorder="1" applyAlignment="1" applyProtection="1">
      <alignment horizontal="center" vertical="center"/>
      <protection locked="0"/>
    </xf>
    <xf numFmtId="3" fontId="54" fillId="35" borderId="2" xfId="0" applyNumberFormat="1" applyFont="1" applyFill="1" applyBorder="1" applyAlignment="1" applyProtection="1">
      <alignment horizontal="center" vertical="center"/>
      <protection locked="0"/>
    </xf>
    <xf numFmtId="3" fontId="52" fillId="35" borderId="0" xfId="0" applyNumberFormat="1" applyFont="1" applyFill="1" applyAlignment="1">
      <alignment horizontal="center" vertical="center"/>
    </xf>
    <xf numFmtId="3" fontId="56" fillId="35" borderId="0" xfId="0" applyNumberFormat="1" applyFont="1" applyFill="1" applyAlignment="1">
      <alignment vertical="center"/>
    </xf>
    <xf numFmtId="3" fontId="54" fillId="35" borderId="0" xfId="0" applyNumberFormat="1" applyFont="1" applyFill="1" applyAlignment="1">
      <alignment horizontal="center" vertical="center"/>
    </xf>
    <xf numFmtId="0" fontId="56" fillId="35" borderId="0" xfId="0" applyFont="1" applyFill="1" applyAlignment="1">
      <alignment vertical="center" wrapText="1"/>
    </xf>
    <xf numFmtId="2" fontId="57" fillId="35" borderId="63" xfId="0" applyNumberFormat="1" applyFont="1" applyFill="1" applyBorder="1" applyAlignment="1" applyProtection="1">
      <alignment horizontal="center" vertical="center"/>
      <protection locked="0"/>
    </xf>
    <xf numFmtId="0" fontId="54" fillId="35" borderId="2" xfId="0" applyFont="1" applyFill="1" applyBorder="1" applyAlignment="1">
      <alignment horizontal="right" vertical="center" wrapText="1"/>
    </xf>
    <xf numFmtId="165" fontId="60" fillId="35" borderId="18" xfId="0" applyNumberFormat="1" applyFont="1" applyFill="1" applyBorder="1" applyAlignment="1" applyProtection="1">
      <alignment horizontal="center" vertical="center"/>
      <protection locked="0"/>
    </xf>
    <xf numFmtId="4" fontId="54" fillId="35" borderId="0" xfId="0" applyNumberFormat="1" applyFont="1" applyFill="1" applyAlignment="1">
      <alignment horizontal="center" vertical="center"/>
    </xf>
    <xf numFmtId="0" fontId="54" fillId="35" borderId="0" xfId="0" applyFont="1" applyFill="1" applyAlignment="1">
      <alignment horizontal="center" vertical="center"/>
    </xf>
    <xf numFmtId="2" fontId="62" fillId="35" borderId="68" xfId="0" quotePrefix="1" applyNumberFormat="1" applyFont="1" applyFill="1" applyBorder="1" applyAlignment="1">
      <alignment horizontal="center" vertical="center"/>
    </xf>
    <xf numFmtId="2" fontId="53" fillId="35" borderId="71" xfId="0" applyNumberFormat="1" applyFont="1" applyFill="1" applyBorder="1" applyAlignment="1">
      <alignment horizontal="center" vertical="center"/>
    </xf>
    <xf numFmtId="2" fontId="59" fillId="35" borderId="78" xfId="0" applyNumberFormat="1" applyFont="1" applyFill="1" applyBorder="1" applyAlignment="1">
      <alignment horizontal="center" vertical="center"/>
    </xf>
    <xf numFmtId="2" fontId="50" fillId="35" borderId="79" xfId="0" applyNumberFormat="1" applyFont="1" applyFill="1" applyBorder="1" applyAlignment="1">
      <alignment horizontal="center" vertical="center"/>
    </xf>
    <xf numFmtId="2" fontId="50" fillId="35" borderId="78" xfId="0" applyNumberFormat="1" applyFont="1" applyFill="1" applyBorder="1" applyAlignment="1">
      <alignment horizontal="center" vertical="center"/>
    </xf>
    <xf numFmtId="2" fontId="50" fillId="35" borderId="83" xfId="0" applyNumberFormat="1" applyFont="1" applyFill="1" applyBorder="1" applyAlignment="1">
      <alignment horizontal="center" vertical="center"/>
    </xf>
    <xf numFmtId="2" fontId="57" fillId="35" borderId="63" xfId="0" applyNumberFormat="1" applyFont="1" applyFill="1" applyBorder="1" applyAlignment="1">
      <alignment horizontal="center" vertical="center"/>
    </xf>
    <xf numFmtId="2" fontId="50" fillId="35" borderId="54" xfId="0" applyNumberFormat="1" applyFont="1" applyFill="1" applyBorder="1" applyAlignment="1">
      <alignment horizontal="center" vertical="center"/>
    </xf>
    <xf numFmtId="2" fontId="50" fillId="35" borderId="63" xfId="0" applyNumberFormat="1" applyFont="1" applyFill="1" applyBorder="1" applyAlignment="1">
      <alignment horizontal="center" vertical="center"/>
    </xf>
    <xf numFmtId="2" fontId="57" fillId="35" borderId="63" xfId="0" applyNumberFormat="1" applyFont="1" applyFill="1" applyBorder="1" applyAlignment="1" applyProtection="1">
      <alignment horizontal="center" vertical="center" wrapText="1"/>
      <protection locked="0"/>
    </xf>
    <xf numFmtId="2" fontId="57" fillId="35" borderId="75" xfId="0" applyNumberFormat="1" applyFont="1" applyFill="1" applyBorder="1" applyAlignment="1" applyProtection="1">
      <alignment horizontal="center" vertical="center"/>
      <protection locked="0"/>
    </xf>
    <xf numFmtId="2" fontId="50" fillId="35" borderId="115" xfId="0" applyNumberFormat="1" applyFont="1" applyFill="1" applyBorder="1" applyAlignment="1">
      <alignment horizontal="center" vertical="center"/>
    </xf>
    <xf numFmtId="2" fontId="50" fillId="35" borderId="83" xfId="0" applyNumberFormat="1" applyFont="1" applyFill="1" applyBorder="1" applyAlignment="1" applyProtection="1">
      <alignment horizontal="center" vertical="center"/>
      <protection locked="0"/>
    </xf>
    <xf numFmtId="2" fontId="50" fillId="35" borderId="86" xfId="0" applyNumberFormat="1" applyFont="1" applyFill="1" applyBorder="1" applyAlignment="1">
      <alignment horizontal="center" vertical="center"/>
    </xf>
    <xf numFmtId="2" fontId="50" fillId="35" borderId="121" xfId="0" applyNumberFormat="1" applyFont="1" applyFill="1" applyBorder="1" applyAlignment="1">
      <alignment horizontal="center" vertical="center"/>
    </xf>
    <xf numFmtId="2" fontId="50" fillId="35" borderId="110" xfId="0" applyNumberFormat="1" applyFont="1" applyFill="1" applyBorder="1" applyAlignment="1">
      <alignment horizontal="center" vertical="center"/>
    </xf>
    <xf numFmtId="4" fontId="59" fillId="35" borderId="11" xfId="0" applyNumberFormat="1" applyFont="1" applyFill="1" applyBorder="1" applyAlignment="1" applyProtection="1">
      <alignment horizontal="center" vertical="center"/>
      <protection locked="0"/>
    </xf>
    <xf numFmtId="2" fontId="64" fillId="35" borderId="0" xfId="0" applyNumberFormat="1" applyFont="1" applyFill="1" applyAlignment="1">
      <alignment horizontal="center" vertical="center"/>
    </xf>
    <xf numFmtId="2" fontId="65" fillId="35" borderId="0" xfId="0" applyNumberFormat="1" applyFont="1" applyFill="1" applyAlignment="1">
      <alignment horizontal="center" vertical="center"/>
    </xf>
    <xf numFmtId="170" fontId="57" fillId="35" borderId="0" xfId="37" applyNumberFormat="1" applyFont="1" applyFill="1" applyBorder="1" applyAlignment="1">
      <alignment vertical="center"/>
    </xf>
    <xf numFmtId="2" fontId="57" fillId="35" borderId="0" xfId="0" applyNumberFormat="1" applyFont="1" applyFill="1" applyAlignment="1">
      <alignment horizontal="center" vertical="center"/>
    </xf>
    <xf numFmtId="170" fontId="56" fillId="35" borderId="0" xfId="37" applyNumberFormat="1" applyFont="1" applyFill="1" applyAlignment="1">
      <alignment horizontal="center" vertical="center"/>
    </xf>
    <xf numFmtId="166" fontId="55" fillId="35" borderId="63" xfId="0" applyNumberFormat="1" applyFont="1" applyFill="1" applyBorder="1" applyAlignment="1" applyProtection="1">
      <alignment horizontal="center" vertical="center"/>
      <protection locked="0"/>
    </xf>
    <xf numFmtId="0" fontId="85" fillId="35" borderId="0" xfId="0" applyFont="1" applyFill="1" applyAlignment="1">
      <alignment vertical="center"/>
    </xf>
    <xf numFmtId="0" fontId="21" fillId="0" borderId="0" xfId="0" quotePrefix="1" applyFont="1" applyAlignment="1">
      <alignment horizontal="right"/>
    </xf>
    <xf numFmtId="0" fontId="58" fillId="35" borderId="10" xfId="0" applyFont="1" applyFill="1" applyBorder="1" applyAlignment="1">
      <alignment horizontal="center" vertical="center" wrapText="1"/>
    </xf>
    <xf numFmtId="0" fontId="52" fillId="35" borderId="66" xfId="0" applyFont="1" applyFill="1" applyBorder="1" applyAlignment="1">
      <alignment horizontal="center" vertical="center"/>
    </xf>
    <xf numFmtId="0" fontId="52" fillId="35" borderId="10" xfId="0" applyFont="1" applyFill="1" applyBorder="1" applyAlignment="1">
      <alignment horizontal="center" vertical="center"/>
    </xf>
    <xf numFmtId="0" fontId="58" fillId="35" borderId="11" xfId="0" applyFont="1" applyFill="1" applyBorder="1" applyAlignment="1">
      <alignment horizontal="center" vertical="center" wrapText="1"/>
    </xf>
    <xf numFmtId="0" fontId="58" fillId="35" borderId="69" xfId="0" applyFont="1" applyFill="1" applyBorder="1" applyAlignment="1">
      <alignment horizontal="center" vertical="center"/>
    </xf>
    <xf numFmtId="49" fontId="52" fillId="35" borderId="11" xfId="0" applyNumberFormat="1" applyFont="1" applyFill="1" applyBorder="1" applyAlignment="1">
      <alignment horizontal="center" vertical="center" wrapText="1"/>
    </xf>
    <xf numFmtId="0" fontId="58" fillId="35" borderId="1" xfId="0" applyFont="1" applyFill="1" applyBorder="1" applyAlignment="1">
      <alignment vertical="center" wrapText="1"/>
    </xf>
    <xf numFmtId="3" fontId="52" fillId="35" borderId="1" xfId="0" applyNumberFormat="1" applyFont="1" applyFill="1" applyBorder="1" applyAlignment="1">
      <alignment horizontal="center" vertical="center"/>
    </xf>
    <xf numFmtId="0" fontId="52" fillId="35" borderId="1" xfId="0" applyFont="1" applyFill="1" applyBorder="1" applyAlignment="1">
      <alignment horizontal="center" vertical="center"/>
    </xf>
    <xf numFmtId="3" fontId="54" fillId="35" borderId="27" xfId="0" applyNumberFormat="1" applyFont="1" applyFill="1" applyBorder="1" applyAlignment="1" applyProtection="1">
      <alignment horizontal="center" vertical="center"/>
      <protection locked="0"/>
    </xf>
    <xf numFmtId="49" fontId="51" fillId="35" borderId="1" xfId="0" applyNumberFormat="1" applyFont="1" applyFill="1" applyBorder="1" applyAlignment="1">
      <alignment horizontal="left" vertical="center"/>
    </xf>
    <xf numFmtId="165" fontId="52" fillId="35" borderId="1" xfId="0" applyNumberFormat="1" applyFont="1" applyFill="1" applyBorder="1" applyAlignment="1">
      <alignment horizontal="center" vertical="center"/>
    </xf>
    <xf numFmtId="165" fontId="54" fillId="35" borderId="2" xfId="0" quotePrefix="1" applyNumberFormat="1" applyFont="1" applyFill="1" applyBorder="1" applyAlignment="1" applyProtection="1">
      <alignment horizontal="right" vertical="center" wrapText="1" readingOrder="2"/>
      <protection locked="0"/>
    </xf>
    <xf numFmtId="0" fontId="60" fillId="35" borderId="18" xfId="0" applyFont="1" applyFill="1" applyBorder="1" applyAlignment="1">
      <alignment horizontal="center" vertical="center"/>
    </xf>
    <xf numFmtId="165" fontId="54" fillId="35" borderId="2" xfId="0" applyNumberFormat="1" applyFont="1" applyFill="1" applyBorder="1" applyAlignment="1" applyProtection="1">
      <alignment horizontal="right" vertical="center" wrapText="1" readingOrder="2"/>
      <protection locked="0"/>
    </xf>
    <xf numFmtId="49" fontId="51" fillId="35" borderId="3" xfId="0" applyNumberFormat="1" applyFont="1" applyFill="1" applyBorder="1" applyAlignment="1">
      <alignment horizontal="left" vertical="center"/>
    </xf>
    <xf numFmtId="0" fontId="52" fillId="35" borderId="3" xfId="0" applyFont="1" applyFill="1" applyBorder="1" applyAlignment="1">
      <alignment vertical="center" wrapText="1"/>
    </xf>
    <xf numFmtId="165" fontId="61" fillId="35" borderId="100" xfId="0" applyNumberFormat="1" applyFont="1" applyFill="1" applyBorder="1" applyAlignment="1">
      <alignment horizontal="center" vertical="center"/>
    </xf>
    <xf numFmtId="3" fontId="52" fillId="35" borderId="3" xfId="0" applyNumberFormat="1" applyFont="1" applyFill="1" applyBorder="1" applyAlignment="1">
      <alignment horizontal="center" vertical="center"/>
    </xf>
    <xf numFmtId="3" fontId="52" fillId="35" borderId="34" xfId="0" applyNumberFormat="1" applyFont="1" applyFill="1" applyBorder="1" applyAlignment="1">
      <alignment horizontal="center" vertical="center"/>
    </xf>
    <xf numFmtId="165" fontId="61" fillId="35" borderId="104" xfId="0" applyNumberFormat="1" applyFont="1" applyFill="1" applyBorder="1" applyAlignment="1">
      <alignment horizontal="center" vertical="center"/>
    </xf>
    <xf numFmtId="3" fontId="52" fillId="35" borderId="33" xfId="0" applyNumberFormat="1" applyFont="1" applyFill="1" applyBorder="1" applyAlignment="1">
      <alignment horizontal="center" vertical="center"/>
    </xf>
    <xf numFmtId="49" fontId="51" fillId="35" borderId="82" xfId="0" applyNumberFormat="1" applyFont="1" applyFill="1" applyBorder="1" applyAlignment="1">
      <alignment horizontal="left" vertical="center"/>
    </xf>
    <xf numFmtId="165" fontId="61" fillId="35" borderId="105" xfId="0" applyNumberFormat="1" applyFont="1" applyFill="1" applyBorder="1" applyAlignment="1">
      <alignment horizontal="center" vertical="center"/>
    </xf>
    <xf numFmtId="3" fontId="52" fillId="35" borderId="82" xfId="0" applyNumberFormat="1" applyFont="1" applyFill="1" applyBorder="1" applyAlignment="1">
      <alignment horizontal="center" vertical="center"/>
    </xf>
    <xf numFmtId="3" fontId="52" fillId="35" borderId="85" xfId="0" applyNumberFormat="1" applyFont="1" applyFill="1" applyBorder="1" applyAlignment="1">
      <alignment horizontal="center" vertical="center"/>
    </xf>
    <xf numFmtId="0" fontId="52" fillId="35" borderId="82" xfId="0" quotePrefix="1" applyFont="1" applyFill="1" applyBorder="1" applyAlignment="1">
      <alignment horizontal="right" vertical="center" wrapText="1"/>
    </xf>
    <xf numFmtId="165" fontId="60" fillId="35" borderId="18" xfId="0" quotePrefix="1" applyNumberFormat="1" applyFont="1" applyFill="1" applyBorder="1" applyAlignment="1" applyProtection="1">
      <alignment horizontal="center" vertical="center"/>
      <protection locked="0"/>
    </xf>
    <xf numFmtId="0" fontId="61" fillId="35" borderId="104" xfId="0" applyFont="1" applyFill="1" applyBorder="1" applyAlignment="1">
      <alignment horizontal="center" vertical="center"/>
    </xf>
    <xf numFmtId="165" fontId="54" fillId="35" borderId="2" xfId="0" quotePrefix="1" applyNumberFormat="1" applyFont="1" applyFill="1" applyBorder="1" applyAlignment="1" applyProtection="1">
      <alignment horizontal="right" vertical="center" wrapText="1"/>
      <protection locked="0"/>
    </xf>
    <xf numFmtId="0" fontId="52" fillId="35" borderId="82" xfId="0" applyFont="1" applyFill="1" applyBorder="1" applyAlignment="1">
      <alignment vertical="center" wrapText="1"/>
    </xf>
    <xf numFmtId="3" fontId="52" fillId="35" borderId="84" xfId="0" applyNumberFormat="1" applyFont="1" applyFill="1" applyBorder="1" applyAlignment="1">
      <alignment horizontal="center" vertical="center"/>
    </xf>
    <xf numFmtId="3" fontId="52" fillId="35" borderId="42" xfId="0" applyNumberFormat="1" applyFont="1" applyFill="1" applyBorder="1" applyAlignment="1">
      <alignment horizontal="center" vertical="center"/>
    </xf>
    <xf numFmtId="3" fontId="52" fillId="35" borderId="106" xfId="0" applyNumberFormat="1" applyFont="1" applyFill="1" applyBorder="1" applyAlignment="1">
      <alignment horizontal="center" vertical="center"/>
    </xf>
    <xf numFmtId="49" fontId="51" fillId="35" borderId="108" xfId="0" applyNumberFormat="1" applyFont="1" applyFill="1" applyBorder="1" applyAlignment="1">
      <alignment horizontal="left" vertical="center"/>
    </xf>
    <xf numFmtId="0" fontId="52" fillId="35" borderId="108" xfId="0" applyFont="1" applyFill="1" applyBorder="1" applyAlignment="1">
      <alignment vertical="center" wrapText="1"/>
    </xf>
    <xf numFmtId="165" fontId="61" fillId="35" borderId="107" xfId="0" applyNumberFormat="1" applyFont="1" applyFill="1" applyBorder="1" applyAlignment="1">
      <alignment horizontal="center" vertical="center"/>
    </xf>
    <xf numFmtId="3" fontId="52" fillId="35" borderId="108" xfId="0" applyNumberFormat="1" applyFont="1" applyFill="1" applyBorder="1" applyAlignment="1">
      <alignment horizontal="center" vertical="center"/>
    </xf>
    <xf numFmtId="3" fontId="52" fillId="35" borderId="109" xfId="0" applyNumberFormat="1" applyFont="1" applyFill="1" applyBorder="1" applyAlignment="1">
      <alignment horizontal="center" vertical="center"/>
    </xf>
    <xf numFmtId="3" fontId="52" fillId="35" borderId="6" xfId="0" applyNumberFormat="1" applyFont="1" applyFill="1" applyBorder="1" applyAlignment="1">
      <alignment horizontal="center" vertical="center"/>
    </xf>
    <xf numFmtId="3" fontId="61" fillId="35" borderId="100" xfId="0" applyNumberFormat="1" applyFont="1" applyFill="1" applyBorder="1" applyAlignment="1">
      <alignment horizontal="center" vertical="center"/>
    </xf>
    <xf numFmtId="3" fontId="52" fillId="35" borderId="8" xfId="0" applyNumberFormat="1" applyFont="1" applyFill="1" applyBorder="1" applyAlignment="1">
      <alignment horizontal="center" vertical="center"/>
    </xf>
    <xf numFmtId="3" fontId="52" fillId="35" borderId="111" xfId="0" applyNumberFormat="1" applyFont="1" applyFill="1" applyBorder="1" applyAlignment="1">
      <alignment horizontal="center" vertical="center"/>
    </xf>
    <xf numFmtId="3" fontId="52" fillId="35" borderId="82" xfId="0" applyNumberFormat="1" applyFont="1" applyFill="1" applyBorder="1" applyAlignment="1" applyProtection="1">
      <alignment horizontal="center" vertical="center"/>
      <protection locked="0"/>
    </xf>
    <xf numFmtId="3" fontId="52" fillId="35" borderId="85" xfId="0" applyNumberFormat="1" applyFont="1" applyFill="1" applyBorder="1" applyAlignment="1" applyProtection="1">
      <alignment horizontal="center" vertical="center"/>
      <protection locked="0"/>
    </xf>
    <xf numFmtId="0" fontId="54" fillId="35" borderId="7" xfId="0" applyFont="1" applyFill="1" applyBorder="1" applyAlignment="1">
      <alignment horizontal="right" vertical="center" wrapText="1"/>
    </xf>
    <xf numFmtId="0" fontId="54" fillId="35" borderId="2" xfId="0" applyFont="1" applyFill="1" applyBorder="1" applyAlignment="1">
      <alignment horizontal="right" vertical="center" wrapText="1" readingOrder="2"/>
    </xf>
    <xf numFmtId="0" fontId="58" fillId="35" borderId="1" xfId="0" applyFont="1" applyFill="1" applyBorder="1" applyAlignment="1">
      <alignment horizontal="right" vertical="center" wrapText="1"/>
    </xf>
    <xf numFmtId="0" fontId="58" fillId="35" borderId="1" xfId="0" quotePrefix="1" applyFont="1" applyFill="1" applyBorder="1" applyAlignment="1">
      <alignment horizontal="right" vertical="center" wrapText="1"/>
    </xf>
    <xf numFmtId="0" fontId="52" fillId="35" borderId="3" xfId="0" quotePrefix="1" applyFont="1" applyFill="1" applyBorder="1" applyAlignment="1">
      <alignment horizontal="right" vertical="center" wrapText="1"/>
    </xf>
    <xf numFmtId="3" fontId="52" fillId="35" borderId="84" xfId="0" applyNumberFormat="1" applyFont="1" applyFill="1" applyBorder="1" applyAlignment="1" applyProtection="1">
      <alignment horizontal="center" vertical="center"/>
      <protection locked="0"/>
    </xf>
    <xf numFmtId="3" fontId="52" fillId="35" borderId="111" xfId="0" applyNumberFormat="1" applyFont="1" applyFill="1" applyBorder="1" applyAlignment="1" applyProtection="1">
      <alignment horizontal="center" vertical="center"/>
      <protection locked="0"/>
    </xf>
    <xf numFmtId="166" fontId="55" fillId="35" borderId="63" xfId="0" applyNumberFormat="1" applyFont="1" applyFill="1" applyBorder="1" applyAlignment="1">
      <alignment horizontal="center" vertical="center"/>
    </xf>
    <xf numFmtId="166" fontId="54" fillId="35" borderId="2" xfId="0" applyNumberFormat="1" applyFont="1" applyFill="1" applyBorder="1" applyAlignment="1" applyProtection="1">
      <alignment horizontal="right" vertical="center" wrapText="1" readingOrder="2"/>
      <protection locked="0"/>
    </xf>
    <xf numFmtId="166" fontId="55" fillId="35" borderId="2" xfId="0" applyNumberFormat="1" applyFont="1" applyFill="1" applyBorder="1" applyAlignment="1" applyProtection="1">
      <alignment horizontal="center" vertical="center" wrapText="1"/>
      <protection locked="0"/>
    </xf>
    <xf numFmtId="165" fontId="60" fillId="35" borderId="18" xfId="0" applyNumberFormat="1" applyFont="1" applyFill="1" applyBorder="1" applyAlignment="1" applyProtection="1">
      <alignment horizontal="center" vertical="center" wrapText="1"/>
      <protection locked="0"/>
    </xf>
    <xf numFmtId="166" fontId="55" fillId="35" borderId="63" xfId="0" applyNumberFormat="1" applyFont="1" applyFill="1" applyBorder="1" applyAlignment="1" applyProtection="1">
      <alignment horizontal="center" vertical="center" wrapText="1"/>
      <protection locked="0"/>
    </xf>
    <xf numFmtId="166" fontId="54" fillId="35" borderId="2" xfId="0" applyNumberFormat="1" applyFont="1" applyFill="1" applyBorder="1" applyAlignment="1" applyProtection="1">
      <alignment horizontal="right" vertical="center" wrapText="1"/>
      <protection locked="0"/>
    </xf>
    <xf numFmtId="166" fontId="55" fillId="35" borderId="74" xfId="0" applyNumberFormat="1" applyFont="1" applyFill="1" applyBorder="1" applyAlignment="1" applyProtection="1">
      <alignment horizontal="center" vertical="center"/>
      <protection locked="0"/>
    </xf>
    <xf numFmtId="166" fontId="54" fillId="35" borderId="74" xfId="0" applyNumberFormat="1" applyFont="1" applyFill="1" applyBorder="1" applyAlignment="1" applyProtection="1">
      <alignment horizontal="right" vertical="center" wrapText="1"/>
      <protection locked="0"/>
    </xf>
    <xf numFmtId="164" fontId="61" fillId="35" borderId="105" xfId="37" applyFont="1" applyFill="1" applyBorder="1" applyAlignment="1" applyProtection="1">
      <alignment horizontal="center" vertical="center"/>
    </xf>
    <xf numFmtId="165" fontId="54" fillId="35" borderId="74" xfId="0" applyNumberFormat="1" applyFont="1" applyFill="1" applyBorder="1" applyAlignment="1" applyProtection="1">
      <alignment horizontal="right" vertical="center" wrapText="1" readingOrder="2"/>
      <protection locked="0"/>
    </xf>
    <xf numFmtId="49" fontId="51" fillId="35" borderId="5" xfId="0" applyNumberFormat="1" applyFont="1" applyFill="1" applyBorder="1" applyAlignment="1">
      <alignment horizontal="left" vertical="center"/>
    </xf>
    <xf numFmtId="0" fontId="58" fillId="35" borderId="5" xfId="0" applyFont="1" applyFill="1" applyBorder="1" applyAlignment="1">
      <alignment vertical="center" wrapText="1"/>
    </xf>
    <xf numFmtId="165" fontId="61" fillId="35" borderId="114" xfId="0" applyNumberFormat="1" applyFont="1" applyFill="1" applyBorder="1" applyAlignment="1">
      <alignment horizontal="center" vertical="center"/>
    </xf>
    <xf numFmtId="3" fontId="52" fillId="35" borderId="5" xfId="0" applyNumberFormat="1" applyFont="1" applyFill="1" applyBorder="1" applyAlignment="1">
      <alignment horizontal="center" vertical="center"/>
    </xf>
    <xf numFmtId="3" fontId="52" fillId="35" borderId="116" xfId="0" applyNumberFormat="1" applyFont="1" applyFill="1" applyBorder="1" applyAlignment="1">
      <alignment horizontal="center" vertical="center"/>
    </xf>
    <xf numFmtId="166" fontId="55" fillId="35" borderId="75" xfId="0" applyNumberFormat="1" applyFont="1" applyFill="1" applyBorder="1" applyAlignment="1" applyProtection="1">
      <alignment horizontal="center" vertical="center"/>
      <protection locked="0"/>
    </xf>
    <xf numFmtId="49" fontId="51" fillId="35" borderId="110" xfId="0" applyNumberFormat="1" applyFont="1" applyFill="1" applyBorder="1" applyAlignment="1">
      <alignment horizontal="left" vertical="center"/>
    </xf>
    <xf numFmtId="165" fontId="54" fillId="35" borderId="2" xfId="0" applyNumberFormat="1" applyFont="1" applyFill="1" applyBorder="1" applyAlignment="1">
      <alignment horizontal="right" vertical="center" wrapText="1"/>
    </xf>
    <xf numFmtId="0" fontId="52" fillId="35" borderId="84" xfId="0" applyFont="1" applyFill="1" applyBorder="1" applyAlignment="1">
      <alignment vertical="center" wrapText="1"/>
    </xf>
    <xf numFmtId="2" fontId="50" fillId="35" borderId="117" xfId="0" applyNumberFormat="1" applyFont="1" applyFill="1" applyBorder="1" applyAlignment="1">
      <alignment horizontal="center" vertical="center"/>
    </xf>
    <xf numFmtId="3" fontId="52" fillId="35" borderId="113" xfId="0" applyNumberFormat="1" applyFont="1" applyFill="1" applyBorder="1" applyAlignment="1">
      <alignment horizontal="center" vertical="center"/>
    </xf>
    <xf numFmtId="166" fontId="55" fillId="35" borderId="2" xfId="0" applyNumberFormat="1" applyFont="1" applyFill="1" applyBorder="1" applyAlignment="1">
      <alignment horizontal="center" vertical="center"/>
    </xf>
    <xf numFmtId="2" fontId="52" fillId="35" borderId="3" xfId="0" applyNumberFormat="1" applyFont="1" applyFill="1" applyBorder="1" applyAlignment="1">
      <alignment horizontal="right" vertical="center" wrapText="1"/>
    </xf>
    <xf numFmtId="0" fontId="52" fillId="35" borderId="3" xfId="0" applyFont="1" applyFill="1" applyBorder="1" applyAlignment="1">
      <alignment horizontal="right" vertical="center" wrapText="1"/>
    </xf>
    <xf numFmtId="165" fontId="60" fillId="35" borderId="18" xfId="0" applyNumberFormat="1" applyFont="1" applyFill="1" applyBorder="1" applyAlignment="1">
      <alignment horizontal="center" vertical="center"/>
    </xf>
    <xf numFmtId="49" fontId="51" fillId="35" borderId="42" xfId="0" applyNumberFormat="1" applyFont="1" applyFill="1" applyBorder="1" applyAlignment="1" applyProtection="1">
      <alignment horizontal="left" vertical="center"/>
      <protection locked="0"/>
    </xf>
    <xf numFmtId="0" fontId="52" fillId="35" borderId="42" xfId="0" applyFont="1" applyFill="1" applyBorder="1" applyAlignment="1">
      <alignment vertical="center" wrapText="1"/>
    </xf>
    <xf numFmtId="165" fontId="61" fillId="35" borderId="120" xfId="0" applyNumberFormat="1" applyFont="1" applyFill="1" applyBorder="1" applyAlignment="1">
      <alignment horizontal="center" vertical="center"/>
    </xf>
    <xf numFmtId="49" fontId="51" fillId="35" borderId="3" xfId="0" applyNumberFormat="1" applyFont="1" applyFill="1" applyBorder="1" applyAlignment="1" applyProtection="1">
      <alignment horizontal="left" vertical="center"/>
      <protection locked="0"/>
    </xf>
    <xf numFmtId="0" fontId="52" fillId="35" borderId="3" xfId="0" applyFont="1" applyFill="1" applyBorder="1" applyAlignment="1">
      <alignment horizontal="right" vertical="center" wrapText="1" readingOrder="2"/>
    </xf>
    <xf numFmtId="2" fontId="50" fillId="35" borderId="123" xfId="0" applyNumberFormat="1" applyFont="1" applyFill="1" applyBorder="1" applyAlignment="1">
      <alignment horizontal="center" vertical="center"/>
    </xf>
    <xf numFmtId="2" fontId="50" fillId="35" borderId="124" xfId="0" applyNumberFormat="1" applyFont="1" applyFill="1" applyBorder="1" applyAlignment="1">
      <alignment horizontal="center" vertical="center"/>
    </xf>
    <xf numFmtId="2" fontId="57" fillId="35" borderId="12" xfId="0" applyNumberFormat="1" applyFont="1" applyFill="1" applyBorder="1" applyAlignment="1" applyProtection="1">
      <alignment horizontal="center" vertical="center"/>
      <protection locked="0"/>
    </xf>
    <xf numFmtId="2" fontId="57" fillId="35" borderId="86" xfId="0" applyNumberFormat="1" applyFont="1" applyFill="1" applyBorder="1" applyAlignment="1" applyProtection="1">
      <alignment horizontal="center" vertical="center"/>
      <protection locked="0"/>
    </xf>
    <xf numFmtId="2" fontId="50" fillId="35" borderId="125" xfId="0" applyNumberFormat="1" applyFont="1" applyFill="1" applyBorder="1" applyAlignment="1">
      <alignment horizontal="center" vertical="center"/>
    </xf>
    <xf numFmtId="0" fontId="51" fillId="35" borderId="80" xfId="0" applyFont="1" applyFill="1" applyBorder="1" applyAlignment="1">
      <alignment horizontal="center" vertical="center"/>
    </xf>
    <xf numFmtId="49" fontId="51" fillId="35" borderId="11" xfId="0" applyNumberFormat="1" applyFont="1" applyFill="1" applyBorder="1" applyAlignment="1">
      <alignment horizontal="left" vertical="center"/>
    </xf>
    <xf numFmtId="165" fontId="61" fillId="35" borderId="69" xfId="0" applyNumberFormat="1" applyFont="1" applyFill="1" applyBorder="1" applyAlignment="1" applyProtection="1">
      <alignment horizontal="center" vertical="center"/>
      <protection locked="0"/>
    </xf>
    <xf numFmtId="3" fontId="58" fillId="35" borderId="11" xfId="0" applyNumberFormat="1" applyFont="1" applyFill="1" applyBorder="1" applyAlignment="1" applyProtection="1">
      <alignment horizontal="center" vertical="center"/>
      <protection locked="0"/>
    </xf>
    <xf numFmtId="3" fontId="58" fillId="35" borderId="26" xfId="0" applyNumberFormat="1" applyFont="1" applyFill="1" applyBorder="1" applyAlignment="1" applyProtection="1">
      <alignment horizontal="center" vertical="center"/>
      <protection locked="0"/>
    </xf>
    <xf numFmtId="0" fontId="55" fillId="35" borderId="0" xfId="0" applyFont="1" applyFill="1" applyAlignment="1">
      <alignment horizontal="center" vertical="center"/>
    </xf>
    <xf numFmtId="2" fontId="63" fillId="35" borderId="0" xfId="0" applyNumberFormat="1" applyFont="1" applyFill="1" applyAlignment="1">
      <alignment horizontal="right" vertical="center" wrapText="1"/>
    </xf>
    <xf numFmtId="4" fontId="56" fillId="35" borderId="0" xfId="0" applyNumberFormat="1" applyFont="1" applyFill="1" applyAlignment="1">
      <alignment horizontal="center" vertical="center"/>
    </xf>
    <xf numFmtId="0" fontId="60" fillId="35" borderId="0" xfId="0" applyFont="1" applyFill="1" applyAlignment="1">
      <alignment horizontal="center" vertical="center"/>
    </xf>
    <xf numFmtId="0" fontId="57" fillId="35" borderId="0" xfId="0" applyFont="1" applyFill="1" applyAlignment="1">
      <alignment horizontal="right" vertical="center"/>
    </xf>
    <xf numFmtId="2" fontId="54" fillId="35" borderId="0" xfId="0" applyNumberFormat="1" applyFont="1" applyFill="1" applyAlignment="1">
      <alignment horizontal="right" vertical="center" wrapText="1"/>
    </xf>
    <xf numFmtId="3" fontId="60" fillId="35" borderId="0" xfId="0" applyNumberFormat="1" applyFont="1" applyFill="1" applyAlignment="1">
      <alignment horizontal="center" vertical="center"/>
    </xf>
    <xf numFmtId="170" fontId="54" fillId="35" borderId="0" xfId="37" applyNumberFormat="1" applyFont="1" applyFill="1" applyAlignment="1">
      <alignment horizontal="center" vertical="center"/>
    </xf>
    <xf numFmtId="0" fontId="54" fillId="35" borderId="0" xfId="0" applyFont="1" applyFill="1" applyAlignment="1">
      <alignment horizontal="right" vertical="center" wrapText="1"/>
    </xf>
    <xf numFmtId="3" fontId="10" fillId="35" borderId="27" xfId="0" applyNumberFormat="1" applyFont="1" applyFill="1" applyBorder="1" applyAlignment="1" applyProtection="1">
      <alignment horizontal="center"/>
      <protection locked="0"/>
    </xf>
    <xf numFmtId="0" fontId="30" fillId="35" borderId="22" xfId="0" applyFont="1" applyFill="1" applyBorder="1" applyAlignment="1">
      <alignment vertical="center" wrapText="1"/>
    </xf>
    <xf numFmtId="166" fontId="30" fillId="35" borderId="66" xfId="0" applyNumberFormat="1" applyFont="1" applyFill="1" applyBorder="1" applyAlignment="1">
      <alignment vertical="center" wrapText="1"/>
    </xf>
    <xf numFmtId="166" fontId="30" fillId="35" borderId="67" xfId="0" applyNumberFormat="1" applyFont="1" applyFill="1" applyBorder="1" applyAlignment="1">
      <alignment vertical="center" wrapText="1"/>
    </xf>
    <xf numFmtId="0" fontId="26" fillId="35" borderId="10" xfId="0" quotePrefix="1" applyFont="1" applyFill="1" applyBorder="1" applyAlignment="1">
      <alignment horizontal="center" vertical="center" wrapText="1"/>
    </xf>
    <xf numFmtId="0" fontId="30" fillId="35" borderId="23" xfId="0" applyFont="1" applyFill="1" applyBorder="1" applyAlignment="1">
      <alignment horizontal="center" vertical="center" wrapText="1"/>
    </xf>
    <xf numFmtId="166" fontId="30" fillId="35" borderId="69" xfId="0" applyNumberFormat="1" applyFont="1" applyFill="1" applyBorder="1" applyAlignment="1">
      <alignment horizontal="center" vertical="center" wrapText="1"/>
    </xf>
    <xf numFmtId="166" fontId="30" fillId="35" borderId="70" xfId="0" applyNumberFormat="1" applyFont="1" applyFill="1" applyBorder="1" applyAlignment="1">
      <alignment horizontal="center" vertical="center" wrapText="1"/>
    </xf>
    <xf numFmtId="0" fontId="26" fillId="35" borderId="11" xfId="0" applyFont="1" applyFill="1" applyBorder="1" applyAlignment="1">
      <alignment horizontal="center" vertical="center" wrapText="1"/>
    </xf>
    <xf numFmtId="49" fontId="47" fillId="35" borderId="22" xfId="0" applyNumberFormat="1" applyFont="1" applyFill="1" applyBorder="1" applyAlignment="1">
      <alignment horizontal="center" vertical="center"/>
    </xf>
    <xf numFmtId="166" fontId="22" fillId="35" borderId="104" xfId="0" applyNumberFormat="1" applyFont="1" applyFill="1" applyBorder="1" applyAlignment="1">
      <alignment horizontal="center" vertical="center"/>
    </xf>
    <xf numFmtId="49" fontId="47" fillId="35" borderId="126" xfId="0" applyNumberFormat="1" applyFont="1" applyFill="1" applyBorder="1" applyAlignment="1">
      <alignment horizontal="center" vertical="center"/>
    </xf>
    <xf numFmtId="166" fontId="25" fillId="35" borderId="24" xfId="0" applyNumberFormat="1" applyFont="1" applyFill="1" applyBorder="1" applyAlignment="1" applyProtection="1">
      <alignment horizontal="center" vertical="center"/>
      <protection locked="0"/>
    </xf>
    <xf numFmtId="49" fontId="47" fillId="35" borderId="37" xfId="0" applyNumberFormat="1" applyFont="1" applyFill="1" applyBorder="1" applyAlignment="1" applyProtection="1">
      <alignment horizontal="center" vertical="center"/>
      <protection locked="0"/>
    </xf>
    <xf numFmtId="49" fontId="47" fillId="35" borderId="119" xfId="0" applyNumberFormat="1" applyFont="1" applyFill="1" applyBorder="1" applyAlignment="1" applyProtection="1">
      <alignment horizontal="center" vertical="center"/>
      <protection locked="0"/>
    </xf>
    <xf numFmtId="49" fontId="47" fillId="35" borderId="127" xfId="0" applyNumberFormat="1" applyFont="1" applyFill="1" applyBorder="1" applyAlignment="1">
      <alignment horizontal="center" vertical="center"/>
    </xf>
    <xf numFmtId="166" fontId="25" fillId="35" borderId="37" xfId="0" applyNumberFormat="1" applyFont="1" applyFill="1" applyBorder="1" applyAlignment="1" applyProtection="1">
      <alignment horizontal="center" vertical="center"/>
      <protection locked="0"/>
    </xf>
    <xf numFmtId="166" fontId="25" fillId="35" borderId="126" xfId="0" applyNumberFormat="1" applyFont="1" applyFill="1" applyBorder="1" applyAlignment="1" applyProtection="1">
      <alignment horizontal="center" vertical="center"/>
      <protection locked="0"/>
    </xf>
    <xf numFmtId="49" fontId="47" fillId="35" borderId="37" xfId="0" applyNumberFormat="1" applyFont="1" applyFill="1" applyBorder="1" applyAlignment="1">
      <alignment horizontal="center" vertical="center"/>
    </xf>
    <xf numFmtId="166" fontId="25" fillId="35" borderId="87" xfId="0" applyNumberFormat="1" applyFont="1" applyFill="1" applyBorder="1" applyAlignment="1" applyProtection="1">
      <alignment horizontal="center" vertical="center"/>
      <protection locked="0"/>
    </xf>
    <xf numFmtId="166" fontId="51" fillId="35" borderId="3" xfId="0" applyNumberFormat="1" applyFont="1" applyFill="1" applyBorder="1" applyAlignment="1">
      <alignment horizontal="left" vertical="center"/>
    </xf>
    <xf numFmtId="49" fontId="47" fillId="35" borderId="122" xfId="0" applyNumberFormat="1" applyFont="1" applyFill="1" applyBorder="1" applyAlignment="1">
      <alignment horizontal="center" vertical="center"/>
    </xf>
    <xf numFmtId="0" fontId="25" fillId="35" borderId="23" xfId="0" applyFont="1" applyFill="1" applyBorder="1" applyAlignment="1">
      <alignment horizontal="center" vertical="center"/>
    </xf>
    <xf numFmtId="1" fontId="25" fillId="35" borderId="0" xfId="0" applyNumberFormat="1" applyFont="1" applyFill="1" applyAlignment="1">
      <alignment horizontal="center" vertical="center"/>
    </xf>
    <xf numFmtId="166" fontId="21" fillId="35" borderId="0" xfId="0" applyNumberFormat="1" applyFont="1" applyFill="1" applyAlignment="1">
      <alignment horizontal="center" vertical="center"/>
    </xf>
    <xf numFmtId="166" fontId="21" fillId="35" borderId="0" xfId="0" applyNumberFormat="1" applyFont="1" applyFill="1" applyAlignment="1">
      <alignment vertical="center"/>
    </xf>
    <xf numFmtId="0" fontId="10" fillId="35" borderId="0" xfId="0" applyFont="1" applyFill="1" applyAlignment="1">
      <alignment vertical="center" wrapText="1"/>
    </xf>
    <xf numFmtId="3" fontId="10" fillId="35" borderId="0" xfId="0" applyNumberFormat="1" applyFont="1" applyFill="1" applyAlignment="1">
      <alignment horizontal="center" vertical="center"/>
    </xf>
    <xf numFmtId="0" fontId="56" fillId="35" borderId="0" xfId="0" applyFont="1" applyFill="1" applyAlignment="1">
      <alignment horizontal="center" vertical="center"/>
    </xf>
    <xf numFmtId="0" fontId="10" fillId="35" borderId="0" xfId="0" applyFont="1" applyFill="1" applyAlignment="1">
      <alignment horizontal="center" vertical="center"/>
    </xf>
    <xf numFmtId="0" fontId="11" fillId="35" borderId="0" xfId="0" applyFont="1" applyFill="1" applyAlignment="1">
      <alignment horizontal="centerContinuous"/>
    </xf>
    <xf numFmtId="3" fontId="23" fillId="35" borderId="0" xfId="0" applyNumberFormat="1" applyFont="1" applyFill="1"/>
    <xf numFmtId="0" fontId="51" fillId="35" borderId="78" xfId="0" applyFont="1" applyFill="1" applyBorder="1" applyAlignment="1">
      <alignment horizontal="center" vertical="center"/>
    </xf>
    <xf numFmtId="0" fontId="51" fillId="35" borderId="79" xfId="0" applyFont="1" applyFill="1" applyBorder="1" applyAlignment="1">
      <alignment horizontal="center" vertical="center"/>
    </xf>
    <xf numFmtId="0" fontId="51" fillId="35" borderId="83" xfId="0" applyFont="1" applyFill="1" applyBorder="1" applyAlignment="1">
      <alignment horizontal="center" vertical="center"/>
    </xf>
    <xf numFmtId="166" fontId="55" fillId="35" borderId="54" xfId="0" applyNumberFormat="1" applyFont="1" applyFill="1" applyBorder="1" applyAlignment="1" applyProtection="1">
      <alignment horizontal="center" vertical="center"/>
      <protection locked="0"/>
    </xf>
    <xf numFmtId="0" fontId="51" fillId="35" borderId="115" xfId="0" applyFont="1" applyFill="1" applyBorder="1" applyAlignment="1">
      <alignment horizontal="center" vertical="center"/>
    </xf>
    <xf numFmtId="166" fontId="55" fillId="35" borderId="79" xfId="0" applyNumberFormat="1" applyFont="1" applyFill="1" applyBorder="1" applyAlignment="1" applyProtection="1">
      <alignment horizontal="center" vertical="center"/>
      <protection locked="0"/>
    </xf>
    <xf numFmtId="166" fontId="55" fillId="35" borderId="121" xfId="0" applyNumberFormat="1" applyFont="1" applyFill="1" applyBorder="1" applyAlignment="1" applyProtection="1">
      <alignment horizontal="center" vertical="center"/>
      <protection locked="0"/>
    </xf>
    <xf numFmtId="49" fontId="10" fillId="35" borderId="0" xfId="0" applyNumberFormat="1" applyFont="1" applyFill="1" applyAlignment="1">
      <alignment readingOrder="2"/>
    </xf>
    <xf numFmtId="0" fontId="52" fillId="35" borderId="23" xfId="0" applyFont="1" applyFill="1" applyBorder="1" applyAlignment="1">
      <alignment horizontal="center" vertical="center"/>
    </xf>
    <xf numFmtId="0" fontId="52" fillId="35" borderId="68" xfId="0" applyFont="1" applyFill="1" applyBorder="1" applyAlignment="1">
      <alignment horizontal="center" vertical="center"/>
    </xf>
    <xf numFmtId="0" fontId="52" fillId="35" borderId="67" xfId="0" applyFont="1" applyFill="1" applyBorder="1" applyAlignment="1">
      <alignment horizontal="center" vertical="center"/>
    </xf>
    <xf numFmtId="0" fontId="52" fillId="35" borderId="71" xfId="0" applyFont="1" applyFill="1" applyBorder="1" applyAlignment="1">
      <alignment horizontal="center" vertical="center"/>
    </xf>
    <xf numFmtId="0" fontId="52" fillId="35" borderId="70" xfId="0" applyFont="1" applyFill="1" applyBorder="1" applyAlignment="1">
      <alignment horizontal="center" vertical="center"/>
    </xf>
    <xf numFmtId="0" fontId="50" fillId="35" borderId="22" xfId="0" applyFont="1" applyFill="1" applyBorder="1" applyAlignment="1">
      <alignment horizontal="center" vertical="center"/>
    </xf>
    <xf numFmtId="0" fontId="50" fillId="35" borderId="126" xfId="0" applyFont="1" applyFill="1" applyBorder="1" applyAlignment="1">
      <alignment horizontal="center" vertical="center"/>
    </xf>
    <xf numFmtId="166" fontId="57" fillId="35" borderId="24" xfId="0" applyNumberFormat="1" applyFont="1" applyFill="1" applyBorder="1" applyAlignment="1" applyProtection="1">
      <alignment horizontal="center" vertical="center"/>
      <protection locked="0"/>
    </xf>
    <xf numFmtId="0" fontId="50" fillId="35" borderId="37" xfId="0" applyFont="1" applyFill="1" applyBorder="1" applyAlignment="1">
      <alignment horizontal="center" vertical="center"/>
    </xf>
    <xf numFmtId="0" fontId="50" fillId="35" borderId="122" xfId="0" applyFont="1" applyFill="1" applyBorder="1" applyAlignment="1">
      <alignment horizontal="center" vertical="center"/>
    </xf>
    <xf numFmtId="166" fontId="57" fillId="35" borderId="127" xfId="0" applyNumberFormat="1" applyFont="1" applyFill="1" applyBorder="1" applyAlignment="1" applyProtection="1">
      <alignment horizontal="center" vertical="center"/>
      <protection locked="0"/>
    </xf>
    <xf numFmtId="166" fontId="57" fillId="35" borderId="87" xfId="0" applyNumberFormat="1" applyFont="1" applyFill="1" applyBorder="1" applyAlignment="1" applyProtection="1">
      <alignment horizontal="center" vertical="center"/>
      <protection locked="0"/>
    </xf>
    <xf numFmtId="166" fontId="57" fillId="35" borderId="24" xfId="0" applyNumberFormat="1" applyFont="1" applyFill="1" applyBorder="1" applyAlignment="1">
      <alignment horizontal="center" vertical="center"/>
    </xf>
    <xf numFmtId="166" fontId="57" fillId="35" borderId="24" xfId="0" applyNumberFormat="1" applyFont="1" applyFill="1" applyBorder="1" applyAlignment="1" applyProtection="1">
      <alignment horizontal="center" vertical="center" wrapText="1"/>
      <protection locked="0"/>
    </xf>
    <xf numFmtId="0" fontId="50" fillId="35" borderId="13" xfId="0" applyFont="1" applyFill="1" applyBorder="1" applyAlignment="1">
      <alignment horizontal="center" vertical="center"/>
    </xf>
    <xf numFmtId="166" fontId="57" fillId="35" borderId="37" xfId="0" applyNumberFormat="1" applyFont="1" applyFill="1" applyBorder="1" applyAlignment="1" applyProtection="1">
      <alignment horizontal="center" vertical="center"/>
      <protection locked="0"/>
    </xf>
    <xf numFmtId="166" fontId="57" fillId="35" borderId="119" xfId="0" applyNumberFormat="1" applyFont="1" applyFill="1" applyBorder="1" applyAlignment="1" applyProtection="1">
      <alignment horizontal="center" vertical="center"/>
      <protection locked="0"/>
    </xf>
    <xf numFmtId="0" fontId="57" fillId="35" borderId="0" xfId="0" applyFont="1" applyFill="1" applyAlignment="1">
      <alignment vertical="center"/>
    </xf>
    <xf numFmtId="0" fontId="57" fillId="35" borderId="0" xfId="0" applyFont="1" applyFill="1" applyAlignment="1">
      <alignment horizontal="center" vertical="center"/>
    </xf>
    <xf numFmtId="0" fontId="10" fillId="35" borderId="0" xfId="0" applyFont="1" applyFill="1" applyAlignment="1">
      <alignment horizontal="right" vertical="center" readingOrder="2"/>
    </xf>
    <xf numFmtId="0" fontId="10" fillId="35" borderId="0" xfId="0" applyFont="1" applyFill="1" applyAlignment="1">
      <alignment horizontal="left" vertical="top"/>
    </xf>
    <xf numFmtId="0" fontId="23" fillId="35" borderId="0" xfId="0" applyFont="1" applyFill="1"/>
    <xf numFmtId="0" fontId="20" fillId="0" borderId="24" xfId="0" applyFont="1" applyBorder="1" applyAlignment="1">
      <alignment horizontal="center" wrapText="1"/>
    </xf>
    <xf numFmtId="165" fontId="57" fillId="35" borderId="117" xfId="0" applyNumberFormat="1" applyFont="1" applyFill="1" applyBorder="1" applyAlignment="1" applyProtection="1">
      <alignment horizontal="center" vertical="center"/>
      <protection locked="0"/>
    </xf>
    <xf numFmtId="165" fontId="57" fillId="35" borderId="64" xfId="0" applyNumberFormat="1" applyFont="1" applyFill="1" applyBorder="1" applyAlignment="1" applyProtection="1">
      <alignment horizontal="center" vertical="center"/>
      <protection locked="0"/>
    </xf>
    <xf numFmtId="0" fontId="86" fillId="0" borderId="0" xfId="39" applyFont="1"/>
    <xf numFmtId="165" fontId="54" fillId="35" borderId="2" xfId="0" applyNumberFormat="1" applyFont="1" applyFill="1" applyBorder="1" applyAlignment="1" applyProtection="1">
      <alignment horizontal="right" vertical="center"/>
      <protection locked="0"/>
    </xf>
    <xf numFmtId="168" fontId="10" fillId="35" borderId="0" xfId="0" applyNumberFormat="1" applyFont="1" applyFill="1"/>
    <xf numFmtId="165" fontId="54" fillId="35" borderId="2" xfId="0" applyNumberFormat="1" applyFont="1" applyFill="1" applyBorder="1" applyAlignment="1" applyProtection="1">
      <alignment horizontal="right" vertical="center" readingOrder="2"/>
      <protection locked="0"/>
    </xf>
    <xf numFmtId="166" fontId="55" fillId="35" borderId="100" xfId="0" applyNumberFormat="1" applyFont="1" applyFill="1" applyBorder="1" applyAlignment="1" applyProtection="1">
      <alignment horizontal="center" vertical="center"/>
      <protection locked="0"/>
    </xf>
    <xf numFmtId="166" fontId="55" fillId="35" borderId="73" xfId="0" applyNumberFormat="1" applyFont="1" applyFill="1" applyBorder="1" applyAlignment="1" applyProtection="1">
      <alignment horizontal="center" vertical="center"/>
      <protection locked="0"/>
    </xf>
    <xf numFmtId="166" fontId="55" fillId="35" borderId="3" xfId="0" applyNumberFormat="1" applyFont="1" applyFill="1" applyBorder="1" applyAlignment="1" applyProtection="1">
      <alignment horizontal="center" vertical="center"/>
      <protection locked="0"/>
    </xf>
    <xf numFmtId="165" fontId="54" fillId="35" borderId="2" xfId="0" quotePrefix="1" applyNumberFormat="1" applyFont="1" applyFill="1" applyBorder="1" applyAlignment="1" applyProtection="1">
      <alignment horizontal="right" vertical="center"/>
      <protection locked="0"/>
    </xf>
    <xf numFmtId="0" fontId="54" fillId="35" borderId="2" xfId="0" applyFont="1" applyFill="1" applyBorder="1" applyAlignment="1">
      <alignment horizontal="right" vertical="center"/>
    </xf>
    <xf numFmtId="165" fontId="54" fillId="35" borderId="3" xfId="0" applyNumberFormat="1" applyFont="1" applyFill="1" applyBorder="1" applyAlignment="1" applyProtection="1">
      <alignment horizontal="right" vertical="center"/>
      <protection locked="0"/>
    </xf>
    <xf numFmtId="165" fontId="54" fillId="35" borderId="74" xfId="0" applyNumberFormat="1" applyFont="1" applyFill="1" applyBorder="1" applyAlignment="1" applyProtection="1">
      <alignment horizontal="right" vertical="center"/>
      <protection locked="0"/>
    </xf>
    <xf numFmtId="3" fontId="54" fillId="35" borderId="3" xfId="0" applyNumberFormat="1" applyFont="1" applyFill="1" applyBorder="1" applyAlignment="1" applyProtection="1">
      <alignment horizontal="center" vertical="center"/>
      <protection locked="0"/>
    </xf>
    <xf numFmtId="166" fontId="51" fillId="35" borderId="1" xfId="0" applyNumberFormat="1" applyFont="1" applyFill="1" applyBorder="1" applyAlignment="1">
      <alignment horizontal="left" vertical="center"/>
    </xf>
    <xf numFmtId="166" fontId="51" fillId="35" borderId="3" xfId="0" applyNumberFormat="1" applyFont="1" applyFill="1" applyBorder="1" applyAlignment="1" applyProtection="1">
      <alignment horizontal="left" vertical="center"/>
      <protection locked="0"/>
    </xf>
    <xf numFmtId="166" fontId="51" fillId="35" borderId="42" xfId="0" applyNumberFormat="1" applyFont="1" applyFill="1" applyBorder="1" applyAlignment="1" applyProtection="1">
      <alignment horizontal="left" vertical="center"/>
      <protection locked="0"/>
    </xf>
    <xf numFmtId="166" fontId="51" fillId="35" borderId="108" xfId="0" applyNumberFormat="1" applyFont="1" applyFill="1" applyBorder="1" applyAlignment="1">
      <alignment horizontal="left" vertical="center"/>
    </xf>
    <xf numFmtId="166" fontId="51" fillId="35" borderId="82" xfId="0" applyNumberFormat="1" applyFont="1" applyFill="1" applyBorder="1" applyAlignment="1">
      <alignment horizontal="left" vertical="center"/>
    </xf>
    <xf numFmtId="166" fontId="51" fillId="35" borderId="11" xfId="0" applyNumberFormat="1" applyFont="1" applyFill="1" applyBorder="1" applyAlignment="1">
      <alignment horizontal="left" vertical="center"/>
    </xf>
    <xf numFmtId="0" fontId="58" fillId="35" borderId="1" xfId="0" applyFont="1" applyFill="1" applyBorder="1" applyAlignment="1">
      <alignment vertical="center"/>
    </xf>
    <xf numFmtId="0" fontId="52" fillId="35" borderId="33" xfId="0" applyFont="1" applyFill="1" applyBorder="1" applyAlignment="1">
      <alignment horizontal="center" vertical="center"/>
    </xf>
    <xf numFmtId="0" fontId="58" fillId="35" borderId="1" xfId="0" applyFont="1" applyFill="1" applyBorder="1" applyAlignment="1">
      <alignment horizontal="right" vertical="center"/>
    </xf>
    <xf numFmtId="165" fontId="63" fillId="35" borderId="2" xfId="0" applyNumberFormat="1" applyFont="1" applyFill="1" applyBorder="1" applyAlignment="1" applyProtection="1">
      <alignment horizontal="right" vertical="center"/>
      <protection locked="0"/>
    </xf>
    <xf numFmtId="3" fontId="87" fillId="35" borderId="2" xfId="0" applyNumberFormat="1" applyFont="1" applyFill="1" applyBorder="1" applyAlignment="1" applyProtection="1">
      <alignment horizontal="center" vertical="center"/>
      <protection locked="0"/>
    </xf>
    <xf numFmtId="3" fontId="87" fillId="35" borderId="27" xfId="0" applyNumberFormat="1" applyFont="1" applyFill="1" applyBorder="1" applyAlignment="1" applyProtection="1">
      <alignment horizontal="center" vertical="center"/>
      <protection locked="0"/>
    </xf>
    <xf numFmtId="3" fontId="63" fillId="35" borderId="2" xfId="0" applyNumberFormat="1" applyFont="1" applyFill="1" applyBorder="1" applyAlignment="1" applyProtection="1">
      <alignment horizontal="center" vertical="center"/>
      <protection locked="0"/>
    </xf>
    <xf numFmtId="3" fontId="63" fillId="35" borderId="27" xfId="0" applyNumberFormat="1" applyFont="1" applyFill="1" applyBorder="1" applyAlignment="1" applyProtection="1">
      <alignment horizontal="center" vertical="center"/>
      <protection locked="0"/>
    </xf>
    <xf numFmtId="165" fontId="52" fillId="35" borderId="3" xfId="0" applyNumberFormat="1" applyFont="1" applyFill="1" applyBorder="1" applyAlignment="1" applyProtection="1">
      <alignment horizontal="right" vertical="center"/>
      <protection locked="0"/>
    </xf>
    <xf numFmtId="3" fontId="52" fillId="35" borderId="3" xfId="0" applyNumberFormat="1" applyFont="1" applyFill="1" applyBorder="1" applyAlignment="1" applyProtection="1">
      <alignment horizontal="center" vertical="center"/>
      <protection locked="0"/>
    </xf>
    <xf numFmtId="3" fontId="52" fillId="35" borderId="34" xfId="0" applyNumberFormat="1" applyFont="1" applyFill="1" applyBorder="1" applyAlignment="1" applyProtection="1">
      <alignment horizontal="center" vertical="center"/>
      <protection locked="0"/>
    </xf>
    <xf numFmtId="165" fontId="52" fillId="35" borderId="42" xfId="0" applyNumberFormat="1" applyFont="1" applyFill="1" applyBorder="1" applyAlignment="1" applyProtection="1">
      <alignment horizontal="right" vertical="center"/>
      <protection locked="0"/>
    </xf>
    <xf numFmtId="3" fontId="52" fillId="35" borderId="42" xfId="0" applyNumberFormat="1" applyFont="1" applyFill="1" applyBorder="1" applyAlignment="1" applyProtection="1">
      <alignment horizontal="center" vertical="center"/>
      <protection locked="0"/>
    </xf>
    <xf numFmtId="3" fontId="52" fillId="35" borderId="59" xfId="0" applyNumberFormat="1" applyFont="1" applyFill="1" applyBorder="1" applyAlignment="1" applyProtection="1">
      <alignment horizontal="center" vertical="center"/>
      <protection locked="0"/>
    </xf>
    <xf numFmtId="0" fontId="52" fillId="35" borderId="108" xfId="0" applyFont="1" applyFill="1" applyBorder="1" applyAlignment="1">
      <alignment vertical="center"/>
    </xf>
    <xf numFmtId="3" fontId="52" fillId="35" borderId="108" xfId="0" applyNumberFormat="1" applyFont="1" applyFill="1" applyBorder="1" applyAlignment="1" applyProtection="1">
      <alignment horizontal="center" vertical="center"/>
      <protection locked="0"/>
    </xf>
    <xf numFmtId="3" fontId="52" fillId="35" borderId="109" xfId="0" applyNumberFormat="1" applyFont="1" applyFill="1" applyBorder="1" applyAlignment="1" applyProtection="1">
      <alignment horizontal="center" vertical="center"/>
      <protection locked="0"/>
    </xf>
    <xf numFmtId="0" fontId="58" fillId="35" borderId="1" xfId="0" quotePrefix="1" applyFont="1" applyFill="1" applyBorder="1" applyAlignment="1">
      <alignment horizontal="right" vertical="center"/>
    </xf>
    <xf numFmtId="0" fontId="52" fillId="35" borderId="3" xfId="0" applyFont="1" applyFill="1" applyBorder="1" applyAlignment="1">
      <alignment vertical="center"/>
    </xf>
    <xf numFmtId="165" fontId="52" fillId="35" borderId="3" xfId="0" applyNumberFormat="1" applyFont="1" applyFill="1" applyBorder="1" applyAlignment="1">
      <alignment horizontal="right" vertical="center"/>
    </xf>
    <xf numFmtId="3" fontId="52" fillId="35" borderId="128" xfId="0" applyNumberFormat="1" applyFont="1" applyFill="1" applyBorder="1" applyAlignment="1" applyProtection="1">
      <alignment horizontal="center" vertical="center"/>
      <protection locked="0"/>
    </xf>
    <xf numFmtId="3" fontId="52" fillId="35" borderId="1" xfId="0" applyNumberFormat="1" applyFont="1" applyFill="1" applyBorder="1" applyAlignment="1">
      <alignment horizontal="center" vertical="center" wrapText="1"/>
    </xf>
    <xf numFmtId="0" fontId="52" fillId="35" borderId="3" xfId="0" applyFont="1" applyFill="1" applyBorder="1" applyAlignment="1">
      <alignment horizontal="right" vertical="center"/>
    </xf>
    <xf numFmtId="165" fontId="58" fillId="35" borderId="1" xfId="0" applyNumberFormat="1" applyFont="1" applyFill="1" applyBorder="1" applyAlignment="1">
      <alignment horizontal="right" vertical="center"/>
    </xf>
    <xf numFmtId="3" fontId="52" fillId="35" borderId="118" xfId="0" applyNumberFormat="1" applyFont="1" applyFill="1" applyBorder="1" applyAlignment="1">
      <alignment horizontal="center" vertical="center"/>
    </xf>
    <xf numFmtId="0" fontId="52" fillId="35" borderId="82" xfId="0" applyFont="1" applyFill="1" applyBorder="1" applyAlignment="1">
      <alignment vertical="center"/>
    </xf>
    <xf numFmtId="3" fontId="54" fillId="35" borderId="129" xfId="0" applyNumberFormat="1" applyFont="1" applyFill="1" applyBorder="1" applyAlignment="1" applyProtection="1">
      <alignment horizontal="center" vertical="center"/>
      <protection locked="0"/>
    </xf>
    <xf numFmtId="0" fontId="52" fillId="35" borderId="3" xfId="0" quotePrefix="1" applyFont="1" applyFill="1" applyBorder="1" applyAlignment="1">
      <alignment horizontal="right" vertical="center"/>
    </xf>
    <xf numFmtId="0" fontId="52" fillId="35" borderId="11" xfId="0" applyFont="1" applyFill="1" applyBorder="1" applyAlignment="1">
      <alignment vertical="center"/>
    </xf>
    <xf numFmtId="49" fontId="51" fillId="35" borderId="3" xfId="0" applyNumberFormat="1" applyFont="1" applyFill="1" applyBorder="1" applyAlignment="1">
      <alignment horizontal="left"/>
    </xf>
    <xf numFmtId="0" fontId="52" fillId="35" borderId="3" xfId="0" applyFont="1" applyFill="1" applyBorder="1"/>
    <xf numFmtId="0" fontId="52" fillId="35" borderId="11" xfId="0" applyFont="1" applyFill="1" applyBorder="1" applyAlignment="1">
      <alignment vertical="center" wrapText="1"/>
    </xf>
    <xf numFmtId="2" fontId="50" fillId="35" borderId="79" xfId="0" applyNumberFormat="1" applyFont="1" applyFill="1" applyBorder="1" applyAlignment="1">
      <alignment horizontal="right"/>
    </xf>
    <xf numFmtId="2" fontId="50" fillId="35" borderId="3" xfId="0" applyNumberFormat="1" applyFont="1" applyFill="1" applyBorder="1" applyAlignment="1">
      <alignment horizontal="right"/>
    </xf>
    <xf numFmtId="3" fontId="52" fillId="35" borderId="3" xfId="0" applyNumberFormat="1" applyFont="1" applyFill="1" applyBorder="1" applyAlignment="1">
      <alignment horizontal="center"/>
    </xf>
    <xf numFmtId="0" fontId="61" fillId="35" borderId="66" xfId="0" applyFont="1" applyFill="1" applyBorder="1" applyAlignment="1">
      <alignment horizontal="center" vertical="center"/>
    </xf>
    <xf numFmtId="3" fontId="52" fillId="35" borderId="102" xfId="0" applyNumberFormat="1" applyFont="1" applyFill="1" applyBorder="1" applyAlignment="1" applyProtection="1">
      <alignment horizontal="center" vertical="center"/>
      <protection locked="0"/>
    </xf>
    <xf numFmtId="3" fontId="52" fillId="35" borderId="103" xfId="0" applyNumberFormat="1" applyFont="1" applyFill="1" applyBorder="1" applyAlignment="1" applyProtection="1">
      <alignment horizontal="center" vertical="center"/>
      <protection locked="0"/>
    </xf>
    <xf numFmtId="165" fontId="61" fillId="35" borderId="100" xfId="0" applyNumberFormat="1" applyFont="1" applyFill="1" applyBorder="1" applyAlignment="1">
      <alignment horizontal="right"/>
    </xf>
    <xf numFmtId="165" fontId="61" fillId="35" borderId="105" xfId="0" applyNumberFormat="1" applyFont="1" applyFill="1" applyBorder="1" applyAlignment="1" applyProtection="1">
      <alignment horizontal="center" vertical="center"/>
      <protection locked="0"/>
    </xf>
    <xf numFmtId="165" fontId="61" fillId="35" borderId="114" xfId="0" applyNumberFormat="1" applyFont="1" applyFill="1" applyBorder="1" applyAlignment="1" applyProtection="1">
      <alignment horizontal="center" vertical="center"/>
      <protection locked="0"/>
    </xf>
    <xf numFmtId="3" fontId="52" fillId="35" borderId="124" xfId="0" applyNumberFormat="1" applyFont="1" applyFill="1" applyBorder="1" applyAlignment="1" applyProtection="1">
      <alignment horizontal="center" vertical="center"/>
      <protection locked="0"/>
    </xf>
    <xf numFmtId="3" fontId="52" fillId="35" borderId="5" xfId="0" applyNumberFormat="1" applyFont="1" applyFill="1" applyBorder="1" applyAlignment="1" applyProtection="1">
      <alignment horizontal="center" vertical="center"/>
      <protection locked="0"/>
    </xf>
    <xf numFmtId="3" fontId="52" fillId="35" borderId="116" xfId="0" applyNumberFormat="1" applyFont="1" applyFill="1" applyBorder="1" applyAlignment="1" applyProtection="1">
      <alignment horizontal="center" vertical="center"/>
      <protection locked="0"/>
    </xf>
    <xf numFmtId="0" fontId="30" fillId="35" borderId="86" xfId="0" applyFont="1" applyFill="1" applyBorder="1" applyAlignment="1">
      <alignment vertical="center"/>
    </xf>
    <xf numFmtId="4" fontId="10" fillId="35" borderId="65" xfId="0" applyNumberFormat="1" applyFont="1" applyFill="1" applyBorder="1" applyAlignment="1">
      <alignment vertical="center"/>
    </xf>
    <xf numFmtId="4" fontId="10" fillId="35" borderId="86" xfId="0" applyNumberFormat="1" applyFont="1" applyFill="1" applyBorder="1" applyAlignment="1">
      <alignment vertical="center"/>
    </xf>
    <xf numFmtId="4" fontId="30" fillId="36" borderId="64" xfId="0" applyNumberFormat="1" applyFont="1" applyFill="1" applyBorder="1" applyAlignment="1">
      <alignment vertical="center"/>
    </xf>
    <xf numFmtId="10" fontId="11" fillId="35" borderId="27" xfId="0" applyNumberFormat="1" applyFont="1" applyFill="1" applyBorder="1" applyAlignment="1">
      <alignment horizontal="right" vertical="center"/>
    </xf>
    <xf numFmtId="0" fontId="30" fillId="35" borderId="64" xfId="0" applyFont="1" applyFill="1" applyBorder="1" applyAlignment="1">
      <alignment vertical="center"/>
    </xf>
    <xf numFmtId="4" fontId="10" fillId="35" borderId="64" xfId="0" applyNumberFormat="1" applyFont="1" applyFill="1" applyBorder="1" applyAlignment="1">
      <alignment vertical="center"/>
    </xf>
    <xf numFmtId="4" fontId="11" fillId="35" borderId="0" xfId="0" applyNumberFormat="1" applyFont="1" applyFill="1" applyAlignment="1">
      <alignment vertical="center"/>
    </xf>
    <xf numFmtId="0" fontId="30" fillId="35" borderId="90" xfId="0" applyFont="1" applyFill="1" applyBorder="1" applyAlignment="1">
      <alignment vertical="center"/>
    </xf>
    <xf numFmtId="4" fontId="10" fillId="35" borderId="91" xfId="0" applyNumberFormat="1" applyFont="1" applyFill="1" applyBorder="1" applyAlignment="1">
      <alignment vertical="center"/>
    </xf>
    <xf numFmtId="4" fontId="10" fillId="35" borderId="90" xfId="0" applyNumberFormat="1" applyFont="1" applyFill="1" applyBorder="1" applyAlignment="1">
      <alignment vertical="center"/>
    </xf>
    <xf numFmtId="4" fontId="30" fillId="36" borderId="92" xfId="0" applyNumberFormat="1" applyFont="1" applyFill="1" applyBorder="1" applyAlignment="1">
      <alignment vertical="center"/>
    </xf>
    <xf numFmtId="10" fontId="11" fillId="35" borderId="26" xfId="0" applyNumberFormat="1" applyFont="1" applyFill="1" applyBorder="1" applyAlignment="1">
      <alignment horizontal="right" vertical="center"/>
    </xf>
    <xf numFmtId="0" fontId="25" fillId="35" borderId="46" xfId="0" applyFont="1" applyFill="1" applyBorder="1" applyAlignment="1">
      <alignment horizontal="right" wrapText="1"/>
    </xf>
    <xf numFmtId="166" fontId="21" fillId="35" borderId="18" xfId="0" applyNumberFormat="1" applyFont="1" applyFill="1" applyBorder="1" applyAlignment="1">
      <alignment horizontal="center"/>
    </xf>
    <xf numFmtId="166" fontId="21" fillId="35" borderId="2" xfId="0" applyNumberFormat="1" applyFont="1" applyFill="1" applyBorder="1" applyAlignment="1">
      <alignment horizontal="center"/>
    </xf>
    <xf numFmtId="165" fontId="10" fillId="35" borderId="2" xfId="0" applyNumberFormat="1" applyFont="1" applyFill="1" applyBorder="1" applyAlignment="1">
      <alignment horizontal="right" wrapText="1" readingOrder="2"/>
    </xf>
    <xf numFmtId="3" fontId="10" fillId="35" borderId="2" xfId="0" applyNumberFormat="1" applyFont="1" applyFill="1" applyBorder="1" applyAlignment="1">
      <alignment horizontal="center" vertical="center"/>
    </xf>
    <xf numFmtId="3" fontId="10" fillId="35" borderId="43" xfId="0" applyNumberFormat="1" applyFont="1" applyFill="1" applyBorder="1" applyAlignment="1">
      <alignment horizontal="center" vertical="center"/>
    </xf>
    <xf numFmtId="166" fontId="10" fillId="35" borderId="0" xfId="0" applyNumberFormat="1" applyFont="1" applyFill="1"/>
    <xf numFmtId="165" fontId="10" fillId="35" borderId="2" xfId="0" applyNumberFormat="1" applyFont="1" applyFill="1" applyBorder="1" applyAlignment="1">
      <alignment horizontal="right" wrapText="1" readingOrder="1"/>
    </xf>
    <xf numFmtId="165" fontId="10" fillId="35" borderId="2" xfId="0" applyNumberFormat="1" applyFont="1" applyFill="1" applyBorder="1" applyAlignment="1">
      <alignment horizontal="right" wrapText="1"/>
    </xf>
    <xf numFmtId="165" fontId="10" fillId="0" borderId="2" xfId="0" applyNumberFormat="1" applyFont="1" applyBorder="1" applyAlignment="1">
      <alignment horizontal="right" wrapText="1" readingOrder="1"/>
    </xf>
    <xf numFmtId="166" fontId="54" fillId="35" borderId="2" xfId="0" quotePrefix="1" applyNumberFormat="1" applyFont="1" applyFill="1" applyBorder="1" applyAlignment="1" applyProtection="1">
      <alignment horizontal="right" vertical="center" wrapText="1" readingOrder="2"/>
      <protection locked="0"/>
    </xf>
    <xf numFmtId="0" fontId="54" fillId="35" borderId="2" xfId="0" quotePrefix="1" applyFont="1" applyFill="1" applyBorder="1" applyAlignment="1">
      <alignment horizontal="right" vertical="center" wrapText="1"/>
    </xf>
    <xf numFmtId="2" fontId="58" fillId="35" borderId="0" xfId="0" applyNumberFormat="1" applyFont="1" applyFill="1" applyAlignment="1">
      <alignment horizontal="right" vertical="center" wrapText="1"/>
    </xf>
    <xf numFmtId="3" fontId="88" fillId="35" borderId="0" xfId="0" applyNumberFormat="1" applyFont="1" applyFill="1" applyAlignment="1">
      <alignment horizontal="center" vertical="center"/>
    </xf>
    <xf numFmtId="0" fontId="84" fillId="35" borderId="0" xfId="0" applyFont="1" applyFill="1" applyAlignment="1">
      <alignment horizontal="center" vertical="center"/>
    </xf>
    <xf numFmtId="0" fontId="89" fillId="35" borderId="0" xfId="0" applyFont="1" applyFill="1" applyAlignment="1">
      <alignment horizontal="center" vertical="center"/>
    </xf>
    <xf numFmtId="0" fontId="10" fillId="35" borderId="0" xfId="0" applyFont="1" applyFill="1" applyAlignment="1">
      <alignment horizontal="centerContinuous" vertical="center"/>
    </xf>
    <xf numFmtId="0" fontId="32" fillId="35" borderId="0" xfId="0" applyFont="1" applyFill="1" applyAlignment="1">
      <alignment vertical="center"/>
    </xf>
    <xf numFmtId="0" fontId="30" fillId="36" borderId="67" xfId="0" applyFont="1" applyFill="1" applyBorder="1" applyAlignment="1">
      <alignment vertical="center"/>
    </xf>
    <xf numFmtId="0" fontId="30" fillId="36" borderId="88" xfId="0" applyFont="1" applyFill="1" applyBorder="1" applyAlignment="1">
      <alignment vertical="center"/>
    </xf>
    <xf numFmtId="0" fontId="30" fillId="36" borderId="25" xfId="0" applyFont="1" applyFill="1" applyBorder="1" applyAlignment="1">
      <alignment horizontal="right" vertical="center"/>
    </xf>
    <xf numFmtId="0" fontId="30" fillId="36" borderId="70" xfId="0" applyFont="1" applyFill="1" applyBorder="1" applyAlignment="1">
      <alignment vertical="center"/>
    </xf>
    <xf numFmtId="0" fontId="30" fillId="36" borderId="89" xfId="0" applyFont="1" applyFill="1" applyBorder="1" applyAlignment="1">
      <alignment vertical="center"/>
    </xf>
    <xf numFmtId="0" fontId="30" fillId="36" borderId="26" xfId="0" applyFont="1" applyFill="1" applyBorder="1" applyAlignment="1">
      <alignment horizontal="right" vertical="center"/>
    </xf>
    <xf numFmtId="0" fontId="38" fillId="35" borderId="0" xfId="0" applyFont="1" applyFill="1" applyAlignment="1">
      <alignment vertical="center"/>
    </xf>
    <xf numFmtId="0" fontId="34" fillId="35" borderId="93" xfId="0" applyFont="1" applyFill="1" applyBorder="1" applyAlignment="1">
      <alignment horizontal="centerContinuous" vertical="center"/>
    </xf>
    <xf numFmtId="4" fontId="30" fillId="35" borderId="94" xfId="0" applyNumberFormat="1" applyFont="1" applyFill="1" applyBorder="1" applyAlignment="1">
      <alignment vertical="center"/>
    </xf>
    <xf numFmtId="4" fontId="30" fillId="35" borderId="93" xfId="0" applyNumberFormat="1" applyFont="1" applyFill="1" applyBorder="1" applyAlignment="1">
      <alignment vertical="center"/>
    </xf>
    <xf numFmtId="4" fontId="30" fillId="36" borderId="70" xfId="0" applyNumberFormat="1" applyFont="1" applyFill="1" applyBorder="1" applyAlignment="1">
      <alignment vertical="center"/>
    </xf>
    <xf numFmtId="168" fontId="20" fillId="35" borderId="95" xfId="0" applyNumberFormat="1" applyFont="1" applyFill="1" applyBorder="1" applyAlignment="1">
      <alignment horizontal="right" vertical="center"/>
    </xf>
    <xf numFmtId="0" fontId="37" fillId="35" borderId="0" xfId="0" applyFont="1" applyFill="1" applyAlignment="1">
      <alignment horizontal="center" vertical="center"/>
    </xf>
    <xf numFmtId="0" fontId="11" fillId="35" borderId="0" xfId="0" applyFont="1" applyFill="1" applyAlignment="1">
      <alignment horizontal="right" vertical="center"/>
    </xf>
    <xf numFmtId="0" fontId="21" fillId="35" borderId="0" xfId="0" applyFont="1" applyFill="1" applyAlignment="1">
      <alignment vertical="center"/>
    </xf>
    <xf numFmtId="0" fontId="46" fillId="35" borderId="0" xfId="0" applyFont="1" applyFill="1" applyAlignment="1">
      <alignment horizontal="right" vertical="center"/>
    </xf>
    <xf numFmtId="0" fontId="19" fillId="35" borderId="0" xfId="0" applyFont="1" applyFill="1" applyAlignment="1">
      <alignment vertical="center"/>
    </xf>
    <xf numFmtId="4" fontId="28" fillId="35" borderId="0" xfId="0" applyNumberFormat="1" applyFont="1" applyFill="1" applyAlignment="1">
      <alignment vertical="center"/>
    </xf>
    <xf numFmtId="3" fontId="10" fillId="35" borderId="3" xfId="0" applyNumberFormat="1" applyFont="1" applyFill="1" applyBorder="1" applyAlignment="1">
      <alignment horizontal="center"/>
    </xf>
    <xf numFmtId="0" fontId="10" fillId="35" borderId="0" xfId="39" applyFont="1" applyFill="1" applyAlignment="1">
      <alignment vertical="center" wrapText="1"/>
    </xf>
    <xf numFmtId="174" fontId="54" fillId="35" borderId="0" xfId="0" applyNumberFormat="1" applyFont="1" applyFill="1" applyAlignment="1">
      <alignment horizontal="center" vertical="center"/>
    </xf>
    <xf numFmtId="166" fontId="51" fillId="35" borderId="104" xfId="0" applyNumberFormat="1" applyFont="1" applyFill="1" applyBorder="1" applyAlignment="1">
      <alignment horizontal="center" vertical="center"/>
    </xf>
    <xf numFmtId="166" fontId="55" fillId="35" borderId="120" xfId="0" applyNumberFormat="1" applyFont="1" applyFill="1" applyBorder="1" applyAlignment="1" applyProtection="1">
      <alignment horizontal="center" vertical="center"/>
      <protection locked="0"/>
    </xf>
    <xf numFmtId="166" fontId="55" fillId="35" borderId="107" xfId="0" applyNumberFormat="1" applyFont="1" applyFill="1" applyBorder="1" applyAlignment="1" applyProtection="1">
      <alignment horizontal="center" vertical="center"/>
      <protection locked="0"/>
    </xf>
    <xf numFmtId="166" fontId="51" fillId="35" borderId="100" xfId="0" applyNumberFormat="1" applyFont="1" applyFill="1" applyBorder="1" applyAlignment="1">
      <alignment horizontal="center" vertical="center"/>
    </xf>
    <xf numFmtId="166" fontId="51" fillId="35" borderId="105" xfId="0" applyNumberFormat="1" applyFont="1" applyFill="1" applyBorder="1" applyAlignment="1">
      <alignment horizontal="center" vertical="center"/>
    </xf>
    <xf numFmtId="166" fontId="51" fillId="35" borderId="120" xfId="0" applyNumberFormat="1" applyFont="1" applyFill="1" applyBorder="1" applyAlignment="1">
      <alignment horizontal="center" vertical="center"/>
    </xf>
    <xf numFmtId="166" fontId="51" fillId="35" borderId="69" xfId="0" applyNumberFormat="1" applyFont="1" applyFill="1" applyBorder="1" applyAlignment="1">
      <alignment horizontal="center" vertical="center"/>
    </xf>
    <xf numFmtId="0" fontId="51" fillId="35" borderId="100" xfId="0" applyFont="1" applyFill="1" applyBorder="1" applyAlignment="1">
      <alignment horizontal="center"/>
    </xf>
    <xf numFmtId="166" fontId="57" fillId="35" borderId="101" xfId="0" applyNumberFormat="1" applyFont="1" applyFill="1" applyBorder="1" applyAlignment="1" applyProtection="1">
      <alignment horizontal="right"/>
      <protection locked="0"/>
    </xf>
    <xf numFmtId="1" fontId="56" fillId="35" borderId="0" xfId="0" applyNumberFormat="1" applyFont="1" applyFill="1" applyAlignment="1">
      <alignment vertical="center"/>
    </xf>
    <xf numFmtId="0" fontId="30" fillId="35" borderId="0" xfId="0" applyFont="1" applyFill="1" applyAlignment="1">
      <alignment horizontal="center" vertical="center"/>
    </xf>
    <xf numFmtId="0" fontId="30" fillId="35" borderId="0" xfId="0" applyFont="1" applyFill="1" applyAlignment="1">
      <alignment horizontal="center" vertical="center" wrapText="1"/>
    </xf>
    <xf numFmtId="165" fontId="54" fillId="35" borderId="74" xfId="0" applyNumberFormat="1" applyFont="1" applyFill="1" applyBorder="1" applyAlignment="1" applyProtection="1">
      <alignment horizontal="right" vertical="center" wrapText="1"/>
      <protection locked="0"/>
    </xf>
    <xf numFmtId="165" fontId="60" fillId="35" borderId="73" xfId="0" applyNumberFormat="1" applyFont="1" applyFill="1" applyBorder="1" applyAlignment="1" applyProtection="1">
      <alignment horizontal="center" vertical="center"/>
      <protection locked="0"/>
    </xf>
    <xf numFmtId="165" fontId="54" fillId="35" borderId="7" xfId="98" applyNumberFormat="1" applyFont="1" applyFill="1" applyBorder="1" applyAlignment="1">
      <alignment horizontal="right" vertical="center" wrapText="1"/>
    </xf>
    <xf numFmtId="0" fontId="90" fillId="35" borderId="0" xfId="0" applyFont="1" applyFill="1"/>
    <xf numFmtId="0" fontId="91" fillId="0" borderId="0" xfId="0" applyFont="1"/>
    <xf numFmtId="168" fontId="30" fillId="0" borderId="2" xfId="40" applyNumberFormat="1" applyFont="1" applyBorder="1" applyAlignment="1">
      <alignment horizontal="center"/>
    </xf>
    <xf numFmtId="0" fontId="45" fillId="0" borderId="19" xfId="0" applyFont="1" applyBorder="1" applyAlignment="1">
      <alignment horizontal="center" vertical="center" wrapText="1"/>
    </xf>
    <xf numFmtId="49" fontId="30" fillId="35" borderId="0" xfId="0" applyNumberFormat="1" applyFont="1" applyFill="1" applyAlignment="1">
      <alignment horizontal="center" readingOrder="2"/>
    </xf>
    <xf numFmtId="49" fontId="10" fillId="35" borderId="12" xfId="0" quotePrefix="1" applyNumberFormat="1" applyFont="1" applyFill="1" applyBorder="1" applyAlignment="1">
      <alignment horizontal="right" readingOrder="2"/>
    </xf>
    <xf numFmtId="49" fontId="54" fillId="35" borderId="12" xfId="0" quotePrefix="1" applyNumberFormat="1" applyFont="1" applyFill="1" applyBorder="1" applyAlignment="1">
      <alignment horizontal="right" readingOrder="2"/>
    </xf>
    <xf numFmtId="49" fontId="10" fillId="35" borderId="12" xfId="0" applyNumberFormat="1" applyFont="1" applyFill="1" applyBorder="1" applyAlignment="1">
      <alignment horizontal="right" readingOrder="2"/>
    </xf>
    <xf numFmtId="49" fontId="10" fillId="35" borderId="0" xfId="0" applyNumberFormat="1" applyFont="1" applyFill="1" applyAlignment="1">
      <alignment horizontal="right" readingOrder="2"/>
    </xf>
    <xf numFmtId="165" fontId="10" fillId="35" borderId="7" xfId="98" applyNumberFormat="1" applyFont="1" applyFill="1" applyBorder="1" applyAlignment="1">
      <alignment horizontal="right" vertical="center" wrapText="1"/>
    </xf>
    <xf numFmtId="0" fontId="50" fillId="35" borderId="147" xfId="0" applyFont="1" applyFill="1" applyBorder="1" applyAlignment="1">
      <alignment horizontal="center" vertical="center"/>
    </xf>
    <xf numFmtId="0" fontId="55" fillId="35" borderId="2" xfId="0" applyFont="1" applyFill="1" applyBorder="1" applyAlignment="1" applyProtection="1">
      <alignment horizontal="center" vertical="center"/>
      <protection locked="0"/>
    </xf>
    <xf numFmtId="166" fontId="57" fillId="35" borderId="126" xfId="0" applyNumberFormat="1" applyFont="1" applyFill="1" applyBorder="1" applyAlignment="1" applyProtection="1">
      <alignment horizontal="center" vertical="center"/>
      <protection locked="0"/>
    </xf>
    <xf numFmtId="166" fontId="55" fillId="35" borderId="78" xfId="0" applyNumberFormat="1" applyFont="1" applyFill="1" applyBorder="1" applyAlignment="1" applyProtection="1">
      <alignment horizontal="center" vertical="center"/>
      <protection locked="0"/>
    </xf>
    <xf numFmtId="2" fontId="57" fillId="35" borderId="78" xfId="0" applyNumberFormat="1" applyFont="1" applyFill="1" applyBorder="1" applyAlignment="1" applyProtection="1">
      <alignment horizontal="center" vertical="center"/>
      <protection locked="0"/>
    </xf>
    <xf numFmtId="3" fontId="48" fillId="35" borderId="0" xfId="0" applyNumberFormat="1" applyFont="1" applyFill="1"/>
    <xf numFmtId="0" fontId="94" fillId="35" borderId="0" xfId="39" applyFont="1" applyFill="1" applyAlignment="1">
      <alignment horizontal="center"/>
    </xf>
    <xf numFmtId="49" fontId="95" fillId="35" borderId="0" xfId="39" applyNumberFormat="1" applyFont="1" applyFill="1" applyAlignment="1">
      <alignment horizontal="center" vertical="center"/>
    </xf>
    <xf numFmtId="0" fontId="94" fillId="35" borderId="0" xfId="39" applyFont="1" applyFill="1" applyAlignment="1">
      <alignment horizontal="center" vertical="center"/>
    </xf>
    <xf numFmtId="0" fontId="94" fillId="35" borderId="0" xfId="39" applyFont="1" applyFill="1"/>
    <xf numFmtId="0" fontId="94" fillId="35" borderId="0" xfId="39" applyFont="1" applyFill="1" applyAlignment="1">
      <alignment horizontal="justify" vertical="center"/>
    </xf>
    <xf numFmtId="0" fontId="96" fillId="35" borderId="0" xfId="39" applyFont="1" applyFill="1"/>
    <xf numFmtId="0" fontId="97" fillId="35" borderId="0" xfId="39" applyFont="1" applyFill="1"/>
    <xf numFmtId="0" fontId="98" fillId="35" borderId="0" xfId="39" applyFont="1" applyFill="1" applyAlignment="1">
      <alignment horizontal="center" vertical="center" readingOrder="2"/>
    </xf>
    <xf numFmtId="3" fontId="10" fillId="35" borderId="24" xfId="0" applyNumberFormat="1" applyFont="1" applyFill="1" applyBorder="1" applyAlignment="1" applyProtection="1">
      <alignment horizontal="right"/>
      <protection locked="0"/>
    </xf>
    <xf numFmtId="0" fontId="99" fillId="35" borderId="0" xfId="0" applyFont="1" applyFill="1" applyAlignment="1">
      <alignment vertical="center"/>
    </xf>
    <xf numFmtId="0" fontId="94" fillId="35" borderId="0" xfId="0" applyFont="1" applyFill="1" applyAlignment="1">
      <alignment vertical="center"/>
    </xf>
    <xf numFmtId="0" fontId="3" fillId="35" borderId="0" xfId="0" applyFont="1" applyFill="1" applyAlignment="1">
      <alignment vertical="center"/>
    </xf>
    <xf numFmtId="0" fontId="52" fillId="35" borderId="25" xfId="0" applyFont="1" applyFill="1" applyBorder="1" applyAlignment="1">
      <alignment horizontal="center" vertical="center"/>
    </xf>
    <xf numFmtId="49" fontId="52" fillId="35" borderId="26" xfId="0" applyNumberFormat="1" applyFont="1" applyFill="1" applyBorder="1" applyAlignment="1">
      <alignment horizontal="center" vertical="center" wrapText="1"/>
    </xf>
    <xf numFmtId="3" fontId="54" fillId="35" borderId="1" xfId="0" applyNumberFormat="1" applyFont="1" applyFill="1" applyBorder="1" applyAlignment="1" applyProtection="1">
      <alignment horizontal="center" vertical="center"/>
      <protection locked="0"/>
    </xf>
    <xf numFmtId="3" fontId="54" fillId="35" borderId="33" xfId="0" applyNumberFormat="1" applyFont="1" applyFill="1" applyBorder="1" applyAlignment="1" applyProtection="1">
      <alignment horizontal="center" vertical="center"/>
      <protection locked="0"/>
    </xf>
    <xf numFmtId="3" fontId="54" fillId="35" borderId="86" xfId="0" applyNumberFormat="1" applyFont="1" applyFill="1" applyBorder="1" applyAlignment="1" applyProtection="1">
      <alignment horizontal="center" vertical="center"/>
      <protection locked="0"/>
    </xf>
    <xf numFmtId="3" fontId="54" fillId="35" borderId="148" xfId="39" applyNumberFormat="1" applyFont="1" applyFill="1" applyBorder="1" applyAlignment="1">
      <alignment horizontal="center" vertical="center"/>
    </xf>
    <xf numFmtId="0" fontId="25" fillId="35" borderId="48" xfId="0" applyFont="1" applyFill="1" applyBorder="1" applyAlignment="1" applyProtection="1">
      <alignment horizontal="right" vertical="center" wrapText="1"/>
      <protection locked="0"/>
    </xf>
    <xf numFmtId="166" fontId="25" fillId="35" borderId="46" xfId="0" applyNumberFormat="1" applyFont="1" applyFill="1" applyBorder="1" applyAlignment="1" applyProtection="1">
      <alignment horizontal="center" vertical="center"/>
      <protection locked="0"/>
    </xf>
    <xf numFmtId="166" fontId="21" fillId="35" borderId="18" xfId="0" applyNumberFormat="1" applyFont="1" applyFill="1" applyBorder="1" applyAlignment="1" applyProtection="1">
      <alignment horizontal="center" vertical="center"/>
      <protection locked="0"/>
    </xf>
    <xf numFmtId="166" fontId="21" fillId="35" borderId="2" xfId="0" applyNumberFormat="1" applyFont="1" applyFill="1" applyBorder="1" applyAlignment="1" applyProtection="1">
      <alignment horizontal="center" vertical="center"/>
      <protection locked="0"/>
    </xf>
    <xf numFmtId="165" fontId="11" fillId="35" borderId="2" xfId="0" applyNumberFormat="1" applyFont="1" applyFill="1" applyBorder="1" applyAlignment="1" applyProtection="1">
      <alignment horizontal="right" vertical="center" wrapText="1"/>
      <protection locked="0"/>
    </xf>
    <xf numFmtId="2" fontId="25" fillId="35" borderId="63" xfId="0" applyNumberFormat="1" applyFont="1" applyFill="1" applyBorder="1" applyAlignment="1" applyProtection="1">
      <alignment horizontal="center" vertical="center"/>
      <protection locked="0"/>
    </xf>
    <xf numFmtId="165" fontId="100" fillId="35" borderId="18" xfId="0" applyNumberFormat="1" applyFont="1" applyFill="1" applyBorder="1" applyAlignment="1" applyProtection="1">
      <alignment horizontal="center" vertical="center"/>
      <protection locked="0"/>
    </xf>
    <xf numFmtId="3" fontId="10" fillId="35" borderId="2" xfId="0" applyNumberFormat="1" applyFont="1" applyFill="1" applyBorder="1" applyAlignment="1" applyProtection="1">
      <alignment horizontal="center" vertical="center"/>
      <protection locked="0"/>
    </xf>
    <xf numFmtId="3" fontId="11" fillId="35" borderId="2" xfId="0" applyNumberFormat="1" applyFont="1" applyFill="1" applyBorder="1" applyAlignment="1" applyProtection="1">
      <alignment horizontal="center" vertical="center"/>
      <protection locked="0"/>
    </xf>
    <xf numFmtId="3" fontId="11" fillId="35" borderId="27" xfId="0" applyNumberFormat="1" applyFont="1" applyFill="1" applyBorder="1" applyAlignment="1" applyProtection="1">
      <alignment horizontal="center" vertical="center"/>
      <protection locked="0"/>
    </xf>
    <xf numFmtId="2" fontId="25" fillId="35" borderId="12" xfId="0" applyNumberFormat="1" applyFont="1" applyFill="1" applyBorder="1" applyAlignment="1" applyProtection="1">
      <alignment horizontal="center" vertical="center"/>
      <protection locked="0"/>
    </xf>
    <xf numFmtId="2" fontId="25" fillId="35" borderId="2" xfId="0" applyNumberFormat="1" applyFont="1" applyFill="1" applyBorder="1" applyAlignment="1" applyProtection="1">
      <alignment horizontal="center" vertical="center"/>
      <protection locked="0"/>
    </xf>
    <xf numFmtId="0" fontId="11" fillId="35" borderId="2" xfId="0" applyFont="1" applyFill="1" applyBorder="1" applyAlignment="1">
      <alignment horizontal="right" vertical="center" wrapText="1" readingOrder="2"/>
    </xf>
    <xf numFmtId="165" fontId="11" fillId="35" borderId="2" xfId="0" quotePrefix="1" applyNumberFormat="1" applyFont="1" applyFill="1" applyBorder="1" applyAlignment="1" applyProtection="1">
      <alignment horizontal="right" vertical="center" wrapText="1"/>
      <protection locked="0"/>
    </xf>
    <xf numFmtId="0" fontId="39" fillId="35" borderId="48" xfId="0" applyFont="1" applyFill="1" applyBorder="1" applyAlignment="1" applyProtection="1">
      <alignment horizontal="right" vertical="center" wrapText="1"/>
      <protection locked="0"/>
    </xf>
    <xf numFmtId="166" fontId="11" fillId="35" borderId="2" xfId="0" applyNumberFormat="1" applyFont="1" applyFill="1" applyBorder="1" applyAlignment="1" applyProtection="1">
      <alignment horizontal="right" vertical="center" wrapText="1" readingOrder="2"/>
      <protection locked="0"/>
    </xf>
    <xf numFmtId="166" fontId="25" fillId="35" borderId="46" xfId="0" applyNumberFormat="1" applyFont="1" applyFill="1" applyBorder="1" applyAlignment="1" applyProtection="1">
      <alignment horizontal="center" vertical="center" wrapText="1"/>
      <protection locked="0"/>
    </xf>
    <xf numFmtId="166" fontId="21" fillId="35" borderId="18" xfId="0" applyNumberFormat="1" applyFont="1" applyFill="1" applyBorder="1" applyAlignment="1" applyProtection="1">
      <alignment horizontal="center" vertical="center" wrapText="1"/>
      <protection locked="0"/>
    </xf>
    <xf numFmtId="166" fontId="21" fillId="35" borderId="2" xfId="0" applyNumberFormat="1" applyFont="1" applyFill="1" applyBorder="1" applyAlignment="1" applyProtection="1">
      <alignment horizontal="center" vertical="center" wrapText="1"/>
      <protection locked="0"/>
    </xf>
    <xf numFmtId="2" fontId="25" fillId="35" borderId="2" xfId="0" applyNumberFormat="1" applyFont="1" applyFill="1" applyBorder="1" applyAlignment="1" applyProtection="1">
      <alignment horizontal="center" vertical="center" wrapText="1"/>
      <protection locked="0"/>
    </xf>
    <xf numFmtId="165" fontId="100" fillId="35" borderId="18" xfId="0" applyNumberFormat="1" applyFont="1" applyFill="1" applyBorder="1" applyAlignment="1" applyProtection="1">
      <alignment horizontal="center" vertical="center" wrapText="1"/>
      <protection locked="0"/>
    </xf>
    <xf numFmtId="3" fontId="10" fillId="35" borderId="2" xfId="0" applyNumberFormat="1" applyFont="1" applyFill="1" applyBorder="1" applyAlignment="1" applyProtection="1">
      <alignment horizontal="center" vertical="center" wrapText="1"/>
      <protection locked="0"/>
    </xf>
    <xf numFmtId="3" fontId="11" fillId="35" borderId="2" xfId="0" applyNumberFormat="1" applyFont="1" applyFill="1" applyBorder="1" applyAlignment="1" applyProtection="1">
      <alignment horizontal="center" vertical="center" wrapText="1"/>
      <protection locked="0"/>
    </xf>
    <xf numFmtId="3" fontId="11" fillId="35" borderId="27" xfId="0" applyNumberFormat="1" applyFont="1" applyFill="1" applyBorder="1" applyAlignment="1" applyProtection="1">
      <alignment horizontal="center" vertical="center" wrapText="1"/>
      <protection locked="0"/>
    </xf>
    <xf numFmtId="0" fontId="11" fillId="35" borderId="2" xfId="0" applyFont="1" applyFill="1" applyBorder="1" applyAlignment="1">
      <alignment horizontal="right" vertical="center" wrapText="1"/>
    </xf>
    <xf numFmtId="0" fontId="47" fillId="35" borderId="22" xfId="0" applyFont="1" applyFill="1" applyBorder="1" applyAlignment="1">
      <alignment horizontal="center" vertical="center"/>
    </xf>
    <xf numFmtId="0" fontId="30" fillId="35" borderId="68" xfId="0" applyFont="1" applyFill="1" applyBorder="1" applyAlignment="1">
      <alignment horizontal="center" vertical="center"/>
    </xf>
    <xf numFmtId="0" fontId="30" fillId="35" borderId="67" xfId="0" applyFont="1" applyFill="1" applyBorder="1" applyAlignment="1">
      <alignment horizontal="center" vertical="center"/>
    </xf>
    <xf numFmtId="0" fontId="26" fillId="35" borderId="10" xfId="0" applyFont="1" applyFill="1" applyBorder="1" applyAlignment="1">
      <alignment horizontal="center" vertical="center" wrapText="1"/>
    </xf>
    <xf numFmtId="2" fontId="19" fillId="35" borderId="10" xfId="0" quotePrefix="1" applyNumberFormat="1" applyFont="1" applyFill="1" applyBorder="1" applyAlignment="1">
      <alignment horizontal="center" vertical="center"/>
    </xf>
    <xf numFmtId="0" fontId="20" fillId="35" borderId="66" xfId="0" applyFont="1" applyFill="1" applyBorder="1" applyAlignment="1">
      <alignment horizontal="center" vertical="center"/>
    </xf>
    <xf numFmtId="0" fontId="30" fillId="35" borderId="25" xfId="0" applyFont="1" applyFill="1" applyBorder="1" applyAlignment="1">
      <alignment horizontal="center" vertical="center"/>
    </xf>
    <xf numFmtId="0" fontId="30" fillId="35" borderId="23" xfId="0" applyFont="1" applyFill="1" applyBorder="1" applyAlignment="1">
      <alignment horizontal="center" vertical="center"/>
    </xf>
    <xf numFmtId="0" fontId="30" fillId="35" borderId="71" xfId="0" applyFont="1" applyFill="1" applyBorder="1" applyAlignment="1">
      <alignment horizontal="center" vertical="center"/>
    </xf>
    <xf numFmtId="0" fontId="30" fillId="35" borderId="70" xfId="0" applyFont="1" applyFill="1" applyBorder="1" applyAlignment="1">
      <alignment horizontal="center" vertical="center"/>
    </xf>
    <xf numFmtId="49" fontId="20" fillId="35" borderId="11" xfId="0" applyNumberFormat="1" applyFont="1" applyFill="1" applyBorder="1" applyAlignment="1">
      <alignment horizontal="center" vertical="center"/>
    </xf>
    <xf numFmtId="0" fontId="19" fillId="35" borderId="69" xfId="0" applyFont="1" applyFill="1" applyBorder="1" applyAlignment="1">
      <alignment horizontal="center" vertical="center"/>
    </xf>
    <xf numFmtId="49" fontId="26" fillId="35" borderId="11" xfId="0" applyNumberFormat="1" applyFont="1" applyFill="1" applyBorder="1" applyAlignment="1">
      <alignment horizontal="center" vertical="center" wrapText="1"/>
    </xf>
    <xf numFmtId="0" fontId="30" fillId="35" borderId="26" xfId="0" applyFont="1" applyFill="1" applyBorder="1" applyAlignment="1">
      <alignment horizontal="center" vertical="center" wrapText="1"/>
    </xf>
    <xf numFmtId="0" fontId="25" fillId="35" borderId="96" xfId="0" applyFont="1" applyFill="1" applyBorder="1" applyAlignment="1" applyProtection="1">
      <alignment horizontal="right" vertical="center" wrapText="1"/>
      <protection locked="0"/>
    </xf>
    <xf numFmtId="166" fontId="25" fillId="35" borderId="60" xfId="0" applyNumberFormat="1" applyFont="1" applyFill="1" applyBorder="1" applyAlignment="1" applyProtection="1">
      <alignment horizontal="center" vertical="center"/>
      <protection locked="0"/>
    </xf>
    <xf numFmtId="166" fontId="21" fillId="35" borderId="61" xfId="0" applyNumberFormat="1" applyFont="1" applyFill="1" applyBorder="1" applyAlignment="1" applyProtection="1">
      <alignment horizontal="center" vertical="center"/>
      <protection locked="0"/>
    </xf>
    <xf numFmtId="166" fontId="21" fillId="35" borderId="62" xfId="0" applyNumberFormat="1" applyFont="1" applyFill="1" applyBorder="1" applyAlignment="1" applyProtection="1">
      <alignment horizontal="center" vertical="center"/>
      <protection locked="0"/>
    </xf>
    <xf numFmtId="165" fontId="11" fillId="35" borderId="62" xfId="0" applyNumberFormat="1" applyFont="1" applyFill="1" applyBorder="1" applyAlignment="1" applyProtection="1">
      <alignment horizontal="right" vertical="center" wrapText="1"/>
      <protection locked="0"/>
    </xf>
    <xf numFmtId="2" fontId="25" fillId="35" borderId="62" xfId="0" applyNumberFormat="1" applyFont="1" applyFill="1" applyBorder="1" applyAlignment="1" applyProtection="1">
      <alignment horizontal="center" vertical="center"/>
      <protection locked="0"/>
    </xf>
    <xf numFmtId="165" fontId="100" fillId="35" borderId="61" xfId="0" applyNumberFormat="1" applyFont="1" applyFill="1" applyBorder="1" applyAlignment="1" applyProtection="1">
      <alignment horizontal="center" vertical="center"/>
      <protection locked="0"/>
    </xf>
    <xf numFmtId="3" fontId="10" fillId="35" borderId="62" xfId="0" applyNumberFormat="1" applyFont="1" applyFill="1" applyBorder="1" applyAlignment="1" applyProtection="1">
      <alignment horizontal="center" vertical="center"/>
      <protection locked="0"/>
    </xf>
    <xf numFmtId="3" fontId="11" fillId="35" borderId="62" xfId="0" applyNumberFormat="1" applyFont="1" applyFill="1" applyBorder="1" applyAlignment="1" applyProtection="1">
      <alignment horizontal="center" vertical="center"/>
      <protection locked="0"/>
    </xf>
    <xf numFmtId="3" fontId="11" fillId="35" borderId="98" xfId="0" applyNumberFormat="1" applyFont="1" applyFill="1" applyBorder="1" applyAlignment="1" applyProtection="1">
      <alignment horizontal="center" vertical="center"/>
      <protection locked="0"/>
    </xf>
    <xf numFmtId="166" fontId="21" fillId="35" borderId="18" xfId="0" applyNumberFormat="1" applyFont="1" applyFill="1" applyBorder="1" applyAlignment="1">
      <alignment horizontal="center" vertical="center"/>
    </xf>
    <xf numFmtId="0" fontId="25" fillId="35" borderId="77" xfId="0" applyFont="1" applyFill="1" applyBorder="1" applyAlignment="1" applyProtection="1">
      <alignment horizontal="right" vertical="center" wrapText="1"/>
      <protection locked="0"/>
    </xf>
    <xf numFmtId="166" fontId="25" fillId="35" borderId="72" xfId="0" applyNumberFormat="1" applyFont="1" applyFill="1" applyBorder="1" applyAlignment="1" applyProtection="1">
      <alignment horizontal="center" vertical="center"/>
      <protection locked="0"/>
    </xf>
    <xf numFmtId="166" fontId="21" fillId="35" borderId="73" xfId="0" applyNumberFormat="1" applyFont="1" applyFill="1" applyBorder="1" applyAlignment="1" applyProtection="1">
      <alignment horizontal="center" vertical="center"/>
      <protection locked="0"/>
    </xf>
    <xf numFmtId="166" fontId="21" fillId="35" borderId="74" xfId="0" applyNumberFormat="1" applyFont="1" applyFill="1" applyBorder="1" applyAlignment="1" applyProtection="1">
      <alignment horizontal="center" vertical="center"/>
      <protection locked="0"/>
    </xf>
    <xf numFmtId="166" fontId="11" fillId="35" borderId="74" xfId="0" applyNumberFormat="1" applyFont="1" applyFill="1" applyBorder="1" applyAlignment="1" applyProtection="1">
      <alignment horizontal="right" vertical="center" wrapText="1"/>
      <protection locked="0"/>
    </xf>
    <xf numFmtId="166" fontId="11" fillId="35" borderId="2" xfId="0" applyNumberFormat="1" applyFont="1" applyFill="1" applyBorder="1" applyAlignment="1" applyProtection="1">
      <alignment horizontal="right" vertical="center" wrapText="1"/>
      <protection locked="0"/>
    </xf>
    <xf numFmtId="0" fontId="25" fillId="35" borderId="49" xfId="0" applyFont="1" applyFill="1" applyBorder="1" applyAlignment="1" applyProtection="1">
      <alignment horizontal="right" vertical="center" wrapText="1"/>
      <protection locked="0"/>
    </xf>
    <xf numFmtId="166" fontId="25" fillId="35" borderId="30" xfId="0" applyNumberFormat="1" applyFont="1" applyFill="1" applyBorder="1" applyAlignment="1" applyProtection="1">
      <alignment horizontal="center" vertical="center"/>
      <protection locked="0"/>
    </xf>
    <xf numFmtId="166" fontId="21" fillId="35" borderId="69" xfId="0" applyNumberFormat="1" applyFont="1" applyFill="1" applyBorder="1" applyAlignment="1" applyProtection="1">
      <alignment horizontal="center" vertical="center"/>
      <protection locked="0"/>
    </xf>
    <xf numFmtId="166" fontId="21" fillId="35" borderId="11" xfId="0" applyNumberFormat="1" applyFont="1" applyFill="1" applyBorder="1" applyAlignment="1" applyProtection="1">
      <alignment horizontal="center" vertical="center"/>
      <protection locked="0"/>
    </xf>
    <xf numFmtId="166" fontId="11" fillId="35" borderId="11" xfId="0" quotePrefix="1" applyNumberFormat="1" applyFont="1" applyFill="1" applyBorder="1" applyAlignment="1" applyProtection="1">
      <alignment horizontal="right" vertical="center" wrapText="1" readingOrder="2"/>
      <protection locked="0"/>
    </xf>
    <xf numFmtId="2" fontId="25" fillId="35" borderId="71" xfId="0" applyNumberFormat="1" applyFont="1" applyFill="1" applyBorder="1" applyAlignment="1" applyProtection="1">
      <alignment horizontal="center" vertical="center"/>
      <protection locked="0"/>
    </xf>
    <xf numFmtId="165" fontId="100" fillId="35" borderId="69" xfId="0" applyNumberFormat="1" applyFont="1" applyFill="1" applyBorder="1" applyAlignment="1" applyProtection="1">
      <alignment horizontal="center" vertical="center"/>
      <protection locked="0"/>
    </xf>
    <xf numFmtId="3" fontId="10" fillId="35" borderId="11" xfId="0" applyNumberFormat="1" applyFont="1" applyFill="1" applyBorder="1" applyAlignment="1" applyProtection="1">
      <alignment horizontal="center" vertical="center"/>
      <protection locked="0"/>
    </xf>
    <xf numFmtId="3" fontId="11" fillId="35" borderId="11" xfId="0" applyNumberFormat="1" applyFont="1" applyFill="1" applyBorder="1" applyAlignment="1" applyProtection="1">
      <alignment horizontal="center" vertical="center"/>
      <protection locked="0"/>
    </xf>
    <xf numFmtId="3" fontId="11" fillId="35" borderId="26" xfId="0" applyNumberFormat="1" applyFont="1" applyFill="1" applyBorder="1" applyAlignment="1" applyProtection="1">
      <alignment horizontal="center" vertical="center"/>
      <protection locked="0"/>
    </xf>
    <xf numFmtId="0" fontId="94" fillId="35" borderId="0" xfId="0" applyFont="1" applyFill="1" applyAlignment="1">
      <alignment vertical="center" wrapText="1"/>
    </xf>
    <xf numFmtId="165" fontId="34" fillId="35" borderId="0" xfId="0" applyNumberFormat="1" applyFont="1" applyFill="1" applyAlignment="1" applyProtection="1">
      <alignment horizontal="right" vertical="center"/>
      <protection locked="0"/>
    </xf>
    <xf numFmtId="171" fontId="30" fillId="35" borderId="0" xfId="0" applyNumberFormat="1" applyFont="1" applyFill="1" applyAlignment="1">
      <alignment horizontal="center" vertical="center"/>
    </xf>
    <xf numFmtId="172" fontId="30" fillId="35" borderId="0" xfId="0" applyNumberFormat="1" applyFont="1" applyFill="1" applyAlignment="1">
      <alignment horizontal="center" vertical="center"/>
    </xf>
    <xf numFmtId="0" fontId="10" fillId="35" borderId="12" xfId="0" applyFont="1" applyFill="1" applyBorder="1" applyAlignment="1">
      <alignment horizontal="center"/>
    </xf>
    <xf numFmtId="0" fontId="30" fillId="35" borderId="31" xfId="0" applyFont="1" applyFill="1" applyBorder="1" applyAlignment="1">
      <alignment horizontal="center" vertical="center" wrapText="1"/>
    </xf>
    <xf numFmtId="0" fontId="30" fillId="35" borderId="32" xfId="0" applyFont="1" applyFill="1" applyBorder="1" applyAlignment="1">
      <alignment horizontal="center" vertical="center" wrapText="1"/>
    </xf>
    <xf numFmtId="0" fontId="52" fillId="35" borderId="0" xfId="0" applyFont="1" applyFill="1" applyAlignment="1">
      <alignment horizontal="left" wrapText="1"/>
    </xf>
    <xf numFmtId="0" fontId="54" fillId="35" borderId="0" xfId="0" applyFont="1" applyFill="1" applyAlignment="1">
      <alignment wrapText="1"/>
    </xf>
    <xf numFmtId="0" fontId="10" fillId="35" borderId="0" xfId="0" applyFont="1" applyFill="1" applyAlignment="1">
      <alignment wrapText="1"/>
    </xf>
    <xf numFmtId="0" fontId="30" fillId="0" borderId="31" xfId="0" applyFont="1" applyBorder="1" applyAlignment="1">
      <alignment horizontal="center"/>
    </xf>
    <xf numFmtId="49" fontId="26" fillId="0" borderId="32" xfId="0" applyNumberFormat="1" applyFont="1" applyBorder="1" applyAlignment="1">
      <alignment horizontal="center"/>
    </xf>
    <xf numFmtId="3" fontId="10" fillId="0" borderId="149" xfId="0" applyNumberFormat="1" applyFont="1" applyBorder="1" applyAlignment="1" applyProtection="1">
      <alignment horizontal="center"/>
      <protection locked="0"/>
    </xf>
    <xf numFmtId="49" fontId="10" fillId="0" borderId="149" xfId="0" applyNumberFormat="1" applyFont="1" applyBorder="1" applyAlignment="1" applyProtection="1">
      <alignment horizontal="center"/>
      <protection locked="0"/>
    </xf>
    <xf numFmtId="49" fontId="10" fillId="35" borderId="149" xfId="0" applyNumberFormat="1" applyFont="1" applyFill="1" applyBorder="1" applyAlignment="1" applyProtection="1">
      <alignment horizontal="center"/>
      <protection locked="0"/>
    </xf>
    <xf numFmtId="3" fontId="10" fillId="35" borderId="149" xfId="0" applyNumberFormat="1" applyFont="1" applyFill="1" applyBorder="1" applyAlignment="1" applyProtection="1">
      <alignment horizontal="center"/>
      <protection locked="0"/>
    </xf>
    <xf numFmtId="3" fontId="7" fillId="3" borderId="150" xfId="0" applyNumberFormat="1" applyFont="1" applyFill="1" applyBorder="1" applyAlignment="1">
      <alignment horizontal="center"/>
    </xf>
    <xf numFmtId="166" fontId="21" fillId="0" borderId="33" xfId="0" applyNumberFormat="1" applyFont="1" applyBorder="1" applyAlignment="1" applyProtection="1">
      <alignment horizontal="center"/>
      <protection locked="0"/>
    </xf>
    <xf numFmtId="0" fontId="10" fillId="0" borderId="33" xfId="0" applyFont="1" applyBorder="1"/>
    <xf numFmtId="0" fontId="12" fillId="35" borderId="0" xfId="0" applyFont="1" applyFill="1" applyAlignment="1">
      <alignment horizontal="centerContinuous" vertical="center"/>
    </xf>
    <xf numFmtId="0" fontId="30" fillId="36" borderId="22" xfId="0" applyFont="1" applyFill="1" applyBorder="1" applyAlignment="1">
      <alignment horizontal="center" vertical="center"/>
    </xf>
    <xf numFmtId="0" fontId="30" fillId="36" borderId="23" xfId="0" applyFont="1" applyFill="1" applyBorder="1" applyAlignment="1">
      <alignment horizontal="center" vertical="center"/>
    </xf>
    <xf numFmtId="0" fontId="37" fillId="35" borderId="24" xfId="0" applyFont="1" applyFill="1" applyBorder="1" applyAlignment="1">
      <alignment horizontal="center" vertical="center"/>
    </xf>
    <xf numFmtId="0" fontId="37" fillId="35" borderId="87" xfId="0" applyFont="1" applyFill="1" applyBorder="1" applyAlignment="1">
      <alignment horizontal="center" vertical="center"/>
    </xf>
    <xf numFmtId="0" fontId="37" fillId="35" borderId="151" xfId="0" applyFont="1" applyFill="1" applyBorder="1" applyAlignment="1">
      <alignment horizontal="center" vertical="center"/>
    </xf>
    <xf numFmtId="0" fontId="34" fillId="35" borderId="56" xfId="0" applyFont="1" applyFill="1" applyBorder="1" applyAlignment="1">
      <alignment horizontal="centerContinuous" vertical="center"/>
    </xf>
    <xf numFmtId="3" fontId="54" fillId="35" borderId="2" xfId="0" applyNumberFormat="1" applyFont="1" applyFill="1" applyBorder="1" applyAlignment="1" applyProtection="1">
      <alignment horizontal="center" vertical="center" wrapText="1"/>
      <protection locked="0"/>
    </xf>
    <xf numFmtId="170" fontId="53" fillId="35" borderId="0" xfId="37" applyNumberFormat="1" applyFont="1" applyFill="1" applyAlignment="1">
      <alignment horizontal="center" vertical="center"/>
    </xf>
    <xf numFmtId="170" fontId="56" fillId="35" borderId="0" xfId="0" applyNumberFormat="1" applyFont="1" applyFill="1" applyAlignment="1">
      <alignment horizontal="center" vertical="center"/>
    </xf>
    <xf numFmtId="173" fontId="56" fillId="35" borderId="0" xfId="0" applyNumberFormat="1" applyFont="1" applyFill="1" applyAlignment="1">
      <alignment horizontal="center" vertical="center"/>
    </xf>
    <xf numFmtId="170" fontId="10" fillId="35" borderId="0" xfId="0" applyNumberFormat="1" applyFont="1" applyFill="1" applyAlignment="1">
      <alignment horizontal="center" vertical="center"/>
    </xf>
    <xf numFmtId="0" fontId="89" fillId="35" borderId="0" xfId="0" applyFont="1" applyFill="1" applyAlignment="1">
      <alignment horizontal="right" vertical="center"/>
    </xf>
    <xf numFmtId="170" fontId="10" fillId="35" borderId="0" xfId="37" applyNumberFormat="1" applyFont="1" applyFill="1" applyBorder="1" applyAlignment="1">
      <alignment vertical="center"/>
    </xf>
    <xf numFmtId="170" fontId="10" fillId="35" borderId="0" xfId="0" applyNumberFormat="1" applyFont="1" applyFill="1" applyAlignment="1">
      <alignment vertical="center"/>
    </xf>
    <xf numFmtId="170" fontId="56" fillId="35" borderId="0" xfId="0" applyNumberFormat="1" applyFont="1" applyFill="1" applyAlignment="1">
      <alignment vertical="center"/>
    </xf>
    <xf numFmtId="2" fontId="19" fillId="35" borderId="68" xfId="0" quotePrefix="1" applyNumberFormat="1" applyFont="1" applyFill="1" applyBorder="1" applyAlignment="1">
      <alignment horizontal="center" vertical="center"/>
    </xf>
    <xf numFmtId="2" fontId="20" fillId="35" borderId="69" xfId="0" applyNumberFormat="1" applyFont="1" applyFill="1" applyBorder="1" applyAlignment="1">
      <alignment horizontal="center" vertical="center"/>
    </xf>
    <xf numFmtId="2" fontId="20" fillId="35" borderId="71" xfId="0" applyNumberFormat="1" applyFont="1" applyFill="1" applyBorder="1" applyAlignment="1">
      <alignment horizontal="center" vertical="center"/>
    </xf>
    <xf numFmtId="2" fontId="25" fillId="35" borderId="18" xfId="0" applyNumberFormat="1" applyFont="1" applyFill="1" applyBorder="1" applyAlignment="1" applyProtection="1">
      <alignment horizontal="center" vertical="center"/>
      <protection locked="0"/>
    </xf>
    <xf numFmtId="2" fontId="25" fillId="35" borderId="97" xfId="0" applyNumberFormat="1" applyFont="1" applyFill="1" applyBorder="1" applyAlignment="1" applyProtection="1">
      <alignment horizontal="center" vertical="center"/>
      <protection locked="0"/>
    </xf>
    <xf numFmtId="2" fontId="25" fillId="35" borderId="63" xfId="0" applyNumberFormat="1" applyFont="1" applyFill="1" applyBorder="1" applyAlignment="1" applyProtection="1">
      <alignment horizontal="center" vertical="center" wrapText="1"/>
      <protection locked="0"/>
    </xf>
    <xf numFmtId="2" fontId="25" fillId="35" borderId="75" xfId="0" applyNumberFormat="1" applyFont="1" applyFill="1" applyBorder="1" applyAlignment="1" applyProtection="1">
      <alignment horizontal="center" vertical="center"/>
      <protection locked="0"/>
    </xf>
    <xf numFmtId="2" fontId="25" fillId="35" borderId="69" xfId="0" applyNumberFormat="1" applyFont="1" applyFill="1" applyBorder="1" applyAlignment="1" applyProtection="1">
      <alignment horizontal="center" vertical="center"/>
      <protection locked="0"/>
    </xf>
    <xf numFmtId="2" fontId="25" fillId="35" borderId="11" xfId="0" applyNumberFormat="1" applyFont="1" applyFill="1" applyBorder="1" applyAlignment="1" applyProtection="1">
      <alignment horizontal="center" vertical="center"/>
      <protection locked="0"/>
    </xf>
    <xf numFmtId="0" fontId="40" fillId="35" borderId="22" xfId="0" applyFont="1" applyFill="1" applyBorder="1" applyAlignment="1">
      <alignment horizontal="center" vertical="center"/>
    </xf>
    <xf numFmtId="0" fontId="40" fillId="35" borderId="23" xfId="0" applyFont="1" applyFill="1" applyBorder="1" applyAlignment="1">
      <alignment horizontal="center" vertical="center"/>
    </xf>
    <xf numFmtId="0" fontId="12" fillId="35" borderId="0" xfId="0" applyFont="1" applyFill="1" applyAlignment="1">
      <alignment horizontal="center"/>
    </xf>
    <xf numFmtId="0" fontId="34" fillId="35" borderId="76" xfId="0" applyFont="1" applyFill="1" applyBorder="1" applyAlignment="1">
      <alignment horizontal="center" vertical="center"/>
    </xf>
    <xf numFmtId="0" fontId="34" fillId="35" borderId="10" xfId="0" applyFont="1" applyFill="1" applyBorder="1" applyAlignment="1">
      <alignment horizontal="center" vertical="center"/>
    </xf>
    <xf numFmtId="0" fontId="34" fillId="35" borderId="49" xfId="0" applyFont="1" applyFill="1" applyBorder="1" applyAlignment="1">
      <alignment horizontal="center" vertical="center"/>
    </xf>
    <xf numFmtId="0" fontId="34" fillId="35" borderId="11" xfId="0" applyFont="1" applyFill="1" applyBorder="1" applyAlignment="1">
      <alignment horizontal="center" vertical="center"/>
    </xf>
    <xf numFmtId="0" fontId="40" fillId="35" borderId="76" xfId="0" applyFont="1" applyFill="1" applyBorder="1" applyAlignment="1">
      <alignment horizontal="center" vertical="center"/>
    </xf>
    <xf numFmtId="0" fontId="40" fillId="35" borderId="10" xfId="0" applyFont="1" applyFill="1" applyBorder="1" applyAlignment="1">
      <alignment horizontal="center" vertical="center"/>
    </xf>
    <xf numFmtId="0" fontId="40" fillId="35" borderId="49" xfId="0" applyFont="1" applyFill="1" applyBorder="1" applyAlignment="1">
      <alignment horizontal="center" vertical="center"/>
    </xf>
    <xf numFmtId="0" fontId="40" fillId="35" borderId="11" xfId="0" applyFont="1" applyFill="1" applyBorder="1" applyAlignment="1">
      <alignment horizontal="center" vertical="center"/>
    </xf>
    <xf numFmtId="0" fontId="55" fillId="35" borderId="146" xfId="0" applyFont="1" applyFill="1" applyBorder="1" applyAlignment="1">
      <alignment horizontal="right" vertical="center" wrapText="1"/>
    </xf>
    <xf numFmtId="0" fontId="10" fillId="0" borderId="0" xfId="39" applyFont="1" applyAlignment="1">
      <alignment horizontal="right" wrapText="1" readingOrder="2"/>
    </xf>
    <xf numFmtId="0" fontId="33" fillId="0" borderId="0" xfId="0" applyFont="1" applyAlignment="1">
      <alignment horizontal="center"/>
    </xf>
    <xf numFmtId="0" fontId="26" fillId="0" borderId="0" xfId="0" applyFont="1" applyAlignment="1">
      <alignment horizontal="center"/>
    </xf>
    <xf numFmtId="0" fontId="30" fillId="0" borderId="80" xfId="0" applyFont="1" applyBorder="1" applyAlignment="1">
      <alignment horizontal="center"/>
    </xf>
    <xf numFmtId="0" fontId="30" fillId="0" borderId="19" xfId="0" applyFont="1" applyBorder="1" applyAlignment="1">
      <alignment horizontal="center" vertical="center"/>
    </xf>
    <xf numFmtId="0" fontId="30" fillId="0" borderId="8" xfId="0" applyFont="1" applyBorder="1" applyAlignment="1">
      <alignment horizontal="center" vertical="center"/>
    </xf>
    <xf numFmtId="0" fontId="30" fillId="0" borderId="130" xfId="0" applyFont="1" applyBorder="1" applyAlignment="1">
      <alignment horizontal="center"/>
    </xf>
    <xf numFmtId="0" fontId="30" fillId="0" borderId="131" xfId="0" applyFont="1" applyBorder="1" applyAlignment="1">
      <alignment horizontal="center"/>
    </xf>
    <xf numFmtId="0" fontId="30" fillId="0" borderId="132" xfId="0" applyFont="1" applyBorder="1" applyAlignment="1">
      <alignment horizontal="center"/>
    </xf>
    <xf numFmtId="0" fontId="30" fillId="0" borderId="133" xfId="0" applyFont="1" applyBorder="1" applyAlignment="1">
      <alignment horizontal="center"/>
    </xf>
    <xf numFmtId="0" fontId="20" fillId="35" borderId="134" xfId="0" applyFont="1" applyFill="1" applyBorder="1" applyAlignment="1">
      <alignment horizontal="center" vertical="center"/>
    </xf>
    <xf numFmtId="0" fontId="20" fillId="35" borderId="99" xfId="0" applyFont="1" applyFill="1" applyBorder="1" applyAlignment="1">
      <alignment horizontal="center" vertical="center"/>
    </xf>
    <xf numFmtId="0" fontId="20" fillId="35" borderId="101" xfId="0" applyFont="1" applyFill="1" applyBorder="1" applyAlignment="1">
      <alignment horizontal="center" vertical="center"/>
    </xf>
    <xf numFmtId="0" fontId="20" fillId="35" borderId="67" xfId="0" applyFont="1" applyFill="1" applyBorder="1" applyAlignment="1">
      <alignment horizontal="center" vertical="center"/>
    </xf>
    <xf numFmtId="0" fontId="20" fillId="35" borderId="135" xfId="0" applyFont="1" applyFill="1" applyBorder="1" applyAlignment="1">
      <alignment horizontal="center" vertical="center"/>
    </xf>
    <xf numFmtId="0" fontId="20" fillId="35" borderId="112" xfId="0" applyFont="1" applyFill="1" applyBorder="1" applyAlignment="1">
      <alignment horizontal="center" vertical="center"/>
    </xf>
    <xf numFmtId="0" fontId="20" fillId="35" borderId="19" xfId="0" applyFont="1" applyFill="1" applyBorder="1" applyAlignment="1">
      <alignment horizontal="center" vertical="center"/>
    </xf>
    <xf numFmtId="0" fontId="20" fillId="35" borderId="6" xfId="0" applyFont="1" applyFill="1" applyBorder="1" applyAlignment="1">
      <alignment horizontal="center" vertical="center"/>
    </xf>
    <xf numFmtId="0" fontId="20" fillId="35" borderId="8" xfId="0" applyFont="1" applyFill="1" applyBorder="1" applyAlignment="1">
      <alignment horizontal="center" vertical="center"/>
    </xf>
    <xf numFmtId="0" fontId="30" fillId="35" borderId="130" xfId="0" applyFont="1" applyFill="1" applyBorder="1" applyAlignment="1">
      <alignment horizontal="center"/>
    </xf>
    <xf numFmtId="0" fontId="30" fillId="35" borderId="133" xfId="0" applyFont="1" applyFill="1" applyBorder="1" applyAlignment="1">
      <alignment horizontal="center"/>
    </xf>
    <xf numFmtId="0" fontId="20" fillId="0" borderId="134" xfId="0" applyFont="1" applyBorder="1" applyAlignment="1">
      <alignment horizontal="center" vertical="center"/>
    </xf>
    <xf numFmtId="0" fontId="20" fillId="0" borderId="99" xfId="0" applyFont="1" applyBorder="1" applyAlignment="1">
      <alignment horizontal="center" vertical="center"/>
    </xf>
    <xf numFmtId="0" fontId="20" fillId="0" borderId="101" xfId="0" applyFont="1" applyBorder="1" applyAlignment="1">
      <alignment horizontal="center" vertical="center"/>
    </xf>
    <xf numFmtId="0" fontId="20" fillId="0" borderId="67" xfId="0" applyFont="1" applyBorder="1" applyAlignment="1">
      <alignment horizontal="center" vertical="center"/>
    </xf>
    <xf numFmtId="0" fontId="20" fillId="0" borderId="135" xfId="0" applyFont="1" applyBorder="1" applyAlignment="1">
      <alignment horizontal="center" vertical="center"/>
    </xf>
    <xf numFmtId="0" fontId="20" fillId="0" borderId="112" xfId="0" applyFont="1" applyBorder="1" applyAlignment="1">
      <alignment horizontal="center" vertical="center"/>
    </xf>
    <xf numFmtId="0" fontId="30" fillId="0" borderId="6" xfId="0" applyFont="1" applyBorder="1" applyAlignment="1">
      <alignment horizontal="center" vertical="center"/>
    </xf>
    <xf numFmtId="0" fontId="44" fillId="0" borderId="0" xfId="0" applyFont="1" applyAlignment="1">
      <alignment horizont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66" xfId="0" applyFont="1" applyBorder="1" applyAlignment="1">
      <alignment horizontal="center" vertical="center"/>
    </xf>
    <xf numFmtId="0" fontId="7" fillId="0" borderId="69" xfId="0" applyFont="1" applyBorder="1" applyAlignment="1">
      <alignment horizontal="center" vertical="center"/>
    </xf>
    <xf numFmtId="0" fontId="7" fillId="0" borderId="67" xfId="0" applyFont="1" applyBorder="1" applyAlignment="1">
      <alignment horizontal="center" vertical="center"/>
    </xf>
    <xf numFmtId="0" fontId="7" fillId="0" borderId="70" xfId="0" applyFont="1" applyBorder="1" applyAlignment="1">
      <alignment horizontal="center" vertical="center"/>
    </xf>
    <xf numFmtId="2" fontId="30" fillId="35" borderId="136" xfId="0" applyNumberFormat="1" applyFont="1" applyFill="1" applyBorder="1" applyAlignment="1">
      <alignment horizontal="center" vertical="center"/>
    </xf>
    <xf numFmtId="2" fontId="30" fillId="35" borderId="62" xfId="0" applyNumberFormat="1" applyFont="1" applyFill="1" applyBorder="1" applyAlignment="1">
      <alignment horizontal="center" vertical="center"/>
    </xf>
  </cellXfs>
  <cellStyles count="100">
    <cellStyle name="20% - הדגשה1 2" xfId="1" xr:uid="{00000000-0005-0000-0000-000000000000}"/>
    <cellStyle name="20% - הדגשה1 2 2" xfId="2" xr:uid="{00000000-0005-0000-0000-000001000000}"/>
    <cellStyle name="20% - הדגשה1 2_תשלומים מפורט" xfId="86" xr:uid="{00000000-0005-0000-0000-000002000000}"/>
    <cellStyle name="20% - הדגשה2 2" xfId="3" xr:uid="{00000000-0005-0000-0000-000003000000}"/>
    <cellStyle name="20% - הדגשה2 2 2" xfId="4" xr:uid="{00000000-0005-0000-0000-000004000000}"/>
    <cellStyle name="20% - הדגשה2 2_תשלומים מפורט" xfId="87" xr:uid="{00000000-0005-0000-0000-000005000000}"/>
    <cellStyle name="20% - הדגשה3 2" xfId="5" xr:uid="{00000000-0005-0000-0000-000006000000}"/>
    <cellStyle name="20% - הדגשה3 2 2" xfId="6" xr:uid="{00000000-0005-0000-0000-000007000000}"/>
    <cellStyle name="20% - הדגשה3 2_תשלומים מפורט" xfId="88" xr:uid="{00000000-0005-0000-0000-000008000000}"/>
    <cellStyle name="20% - הדגשה4 2" xfId="7" xr:uid="{00000000-0005-0000-0000-000009000000}"/>
    <cellStyle name="20% - הדגשה4 2 2" xfId="8" xr:uid="{00000000-0005-0000-0000-00000A000000}"/>
    <cellStyle name="20% - הדגשה4 2_תשלומים מפורט" xfId="89" xr:uid="{00000000-0005-0000-0000-00000B000000}"/>
    <cellStyle name="20% - הדגשה5 2" xfId="9" xr:uid="{00000000-0005-0000-0000-00000C000000}"/>
    <cellStyle name="20% - הדגשה5 2 2" xfId="10" xr:uid="{00000000-0005-0000-0000-00000D000000}"/>
    <cellStyle name="20% - הדגשה5 2_תשלומים מפורט" xfId="90" xr:uid="{00000000-0005-0000-0000-00000E000000}"/>
    <cellStyle name="20% - הדגשה6 2" xfId="11" xr:uid="{00000000-0005-0000-0000-00000F000000}"/>
    <cellStyle name="20% - הדגשה6 2 2" xfId="12" xr:uid="{00000000-0005-0000-0000-000010000000}"/>
    <cellStyle name="20% - הדגשה6 2_תשלומים מפורט" xfId="91" xr:uid="{00000000-0005-0000-0000-000011000000}"/>
    <cellStyle name="40% - הדגשה1 2" xfId="13" xr:uid="{00000000-0005-0000-0000-000012000000}"/>
    <cellStyle name="40% - הדגשה1 2 2" xfId="14" xr:uid="{00000000-0005-0000-0000-000013000000}"/>
    <cellStyle name="40% - הדגשה1 2_תשלומים מפורט" xfId="92" xr:uid="{00000000-0005-0000-0000-000014000000}"/>
    <cellStyle name="40% - הדגשה2 2" xfId="15" xr:uid="{00000000-0005-0000-0000-000015000000}"/>
    <cellStyle name="40% - הדגשה2 2 2" xfId="16" xr:uid="{00000000-0005-0000-0000-000016000000}"/>
    <cellStyle name="40% - הדגשה2 2_תשלומים מפורט" xfId="93" xr:uid="{00000000-0005-0000-0000-000017000000}"/>
    <cellStyle name="40% - הדגשה3 2" xfId="17" xr:uid="{00000000-0005-0000-0000-000018000000}"/>
    <cellStyle name="40% - הדגשה3 2 2" xfId="18" xr:uid="{00000000-0005-0000-0000-000019000000}"/>
    <cellStyle name="40% - הדגשה3 2_תשלומים מפורט" xfId="94" xr:uid="{00000000-0005-0000-0000-00001A000000}"/>
    <cellStyle name="40% - הדגשה4 2" xfId="19" xr:uid="{00000000-0005-0000-0000-00001B000000}"/>
    <cellStyle name="40% - הדגשה4 2 2" xfId="20" xr:uid="{00000000-0005-0000-0000-00001C000000}"/>
    <cellStyle name="40% - הדגשה4 2_תשלומים מפורט" xfId="95" xr:uid="{00000000-0005-0000-0000-00001D000000}"/>
    <cellStyle name="40% - הדגשה5 2" xfId="21" xr:uid="{00000000-0005-0000-0000-00001E000000}"/>
    <cellStyle name="40% - הדגשה5 2 2" xfId="22" xr:uid="{00000000-0005-0000-0000-00001F000000}"/>
    <cellStyle name="40% - הדגשה5 2_תשלומים מפורט" xfId="96" xr:uid="{00000000-0005-0000-0000-000020000000}"/>
    <cellStyle name="40% - הדגשה6 2" xfId="23" xr:uid="{00000000-0005-0000-0000-000021000000}"/>
    <cellStyle name="40% - הדגשה6 2 2" xfId="24" xr:uid="{00000000-0005-0000-0000-000022000000}"/>
    <cellStyle name="40% - הדגשה6 2_תשלומים מפורט" xfId="97" xr:uid="{00000000-0005-0000-0000-000023000000}"/>
    <cellStyle name="60% - הדגשה1 2" xfId="25" xr:uid="{00000000-0005-0000-0000-000024000000}"/>
    <cellStyle name="60% - הדגשה1 2 2" xfId="26" xr:uid="{00000000-0005-0000-0000-000025000000}"/>
    <cellStyle name="60% - הדגשה2 2" xfId="27" xr:uid="{00000000-0005-0000-0000-000026000000}"/>
    <cellStyle name="60% - הדגשה2 2 2" xfId="28" xr:uid="{00000000-0005-0000-0000-000027000000}"/>
    <cellStyle name="60% - הדגשה3 2" xfId="29" xr:uid="{00000000-0005-0000-0000-000028000000}"/>
    <cellStyle name="60% - הדגשה3 2 2" xfId="30" xr:uid="{00000000-0005-0000-0000-000029000000}"/>
    <cellStyle name="60% - הדגשה4 2" xfId="31" xr:uid="{00000000-0005-0000-0000-00002A000000}"/>
    <cellStyle name="60% - הדגשה4 2 2" xfId="32" xr:uid="{00000000-0005-0000-0000-00002B000000}"/>
    <cellStyle name="60% - הדגשה5 2" xfId="33" xr:uid="{00000000-0005-0000-0000-00002C000000}"/>
    <cellStyle name="60% - הדגשה5 2 2" xfId="34" xr:uid="{00000000-0005-0000-0000-00002D000000}"/>
    <cellStyle name="60% - הדגשה6 2" xfId="35" xr:uid="{00000000-0005-0000-0000-00002E000000}"/>
    <cellStyle name="60% - הדגשה6 2 2" xfId="36" xr:uid="{00000000-0005-0000-0000-00002F000000}"/>
    <cellStyle name="Comma" xfId="37" builtinId="3"/>
    <cellStyle name="Normal" xfId="0" builtinId="0"/>
    <cellStyle name="Normal 2" xfId="38" xr:uid="{00000000-0005-0000-0000-000032000000}"/>
    <cellStyle name="Normal 3" xfId="98" xr:uid="{00000000-0005-0000-0000-000033000000}"/>
    <cellStyle name="Normal 5" xfId="39" xr:uid="{00000000-0005-0000-0000-000034000000}"/>
    <cellStyle name="Normal 6" xfId="99" xr:uid="{00000000-0005-0000-0000-000035000000}"/>
    <cellStyle name="Percent" xfId="40" builtinId="5"/>
    <cellStyle name="הדגשה1 2" xfId="41" xr:uid="{00000000-0005-0000-0000-000037000000}"/>
    <cellStyle name="הדגשה1 2 2" xfId="42" xr:uid="{00000000-0005-0000-0000-000038000000}"/>
    <cellStyle name="הדגשה2 2" xfId="43" xr:uid="{00000000-0005-0000-0000-000039000000}"/>
    <cellStyle name="הדגשה2 2 2" xfId="44" xr:uid="{00000000-0005-0000-0000-00003A000000}"/>
    <cellStyle name="הדגשה3 2" xfId="45" xr:uid="{00000000-0005-0000-0000-00003B000000}"/>
    <cellStyle name="הדגשה3 2 2" xfId="46" xr:uid="{00000000-0005-0000-0000-00003C000000}"/>
    <cellStyle name="הדגשה4 2" xfId="47" xr:uid="{00000000-0005-0000-0000-00003D000000}"/>
    <cellStyle name="הדגשה4 2 2" xfId="48" xr:uid="{00000000-0005-0000-0000-00003E000000}"/>
    <cellStyle name="הדגשה5 2" xfId="49" xr:uid="{00000000-0005-0000-0000-00003F000000}"/>
    <cellStyle name="הדגשה5 2 2" xfId="50" xr:uid="{00000000-0005-0000-0000-000040000000}"/>
    <cellStyle name="הדגשה6 2" xfId="51" xr:uid="{00000000-0005-0000-0000-000041000000}"/>
    <cellStyle name="הדגשה6 2 2" xfId="52" xr:uid="{00000000-0005-0000-0000-000042000000}"/>
    <cellStyle name="הערה 2" xfId="53" xr:uid="{00000000-0005-0000-0000-000043000000}"/>
    <cellStyle name="הערה 2 2" xfId="54" xr:uid="{00000000-0005-0000-0000-000044000000}"/>
    <cellStyle name="חישוב 2" xfId="55" xr:uid="{00000000-0005-0000-0000-000045000000}"/>
    <cellStyle name="חישוב 2 2" xfId="56" xr:uid="{00000000-0005-0000-0000-000046000000}"/>
    <cellStyle name="טוב 2" xfId="57" xr:uid="{00000000-0005-0000-0000-000047000000}"/>
    <cellStyle name="טוב 2 2" xfId="58" xr:uid="{00000000-0005-0000-0000-000048000000}"/>
    <cellStyle name="טקסט אזהרה 2" xfId="59" xr:uid="{00000000-0005-0000-0000-000049000000}"/>
    <cellStyle name="טקסט אזהרה 2 2" xfId="60" xr:uid="{00000000-0005-0000-0000-00004A000000}"/>
    <cellStyle name="טקסט הסברי 2" xfId="61" xr:uid="{00000000-0005-0000-0000-00004B000000}"/>
    <cellStyle name="טקסט הסברי 2 2" xfId="62" xr:uid="{00000000-0005-0000-0000-00004C000000}"/>
    <cellStyle name="כותרת" xfId="63" builtinId="15" customBuiltin="1"/>
    <cellStyle name="כותרת 1 2" xfId="64" xr:uid="{00000000-0005-0000-0000-00004E000000}"/>
    <cellStyle name="כותרת 1 2 2" xfId="65" xr:uid="{00000000-0005-0000-0000-00004F000000}"/>
    <cellStyle name="כותרת 2 2" xfId="66" xr:uid="{00000000-0005-0000-0000-000050000000}"/>
    <cellStyle name="כותרת 2 2 2" xfId="67" xr:uid="{00000000-0005-0000-0000-000051000000}"/>
    <cellStyle name="כותרת 3 2" xfId="68" xr:uid="{00000000-0005-0000-0000-000052000000}"/>
    <cellStyle name="כותרת 3 2 2" xfId="69" xr:uid="{00000000-0005-0000-0000-000053000000}"/>
    <cellStyle name="כותרת 4 2" xfId="70" xr:uid="{00000000-0005-0000-0000-000054000000}"/>
    <cellStyle name="כותרת 4 2 2" xfId="71" xr:uid="{00000000-0005-0000-0000-000055000000}"/>
    <cellStyle name="ניטראלי 2" xfId="72" xr:uid="{00000000-0005-0000-0000-000056000000}"/>
    <cellStyle name="ניטראלי 2 2" xfId="73" xr:uid="{00000000-0005-0000-0000-000057000000}"/>
    <cellStyle name="סה&quot;כ 2" xfId="74" xr:uid="{00000000-0005-0000-0000-000058000000}"/>
    <cellStyle name="סה&quot;כ 2 2" xfId="75" xr:uid="{00000000-0005-0000-0000-000059000000}"/>
    <cellStyle name="פלט 2" xfId="76" xr:uid="{00000000-0005-0000-0000-00005A000000}"/>
    <cellStyle name="פלט 2 2" xfId="77" xr:uid="{00000000-0005-0000-0000-00005B000000}"/>
    <cellStyle name="קלט 2" xfId="78" xr:uid="{00000000-0005-0000-0000-00005C000000}"/>
    <cellStyle name="קלט 2 2" xfId="79" xr:uid="{00000000-0005-0000-0000-00005D000000}"/>
    <cellStyle name="רע 2" xfId="80" xr:uid="{00000000-0005-0000-0000-00005E000000}"/>
    <cellStyle name="רע 2 2" xfId="81" xr:uid="{00000000-0005-0000-0000-00005F000000}"/>
    <cellStyle name="תא מסומן 2" xfId="82" xr:uid="{00000000-0005-0000-0000-000060000000}"/>
    <cellStyle name="תא מסומן 2 2" xfId="83" xr:uid="{00000000-0005-0000-0000-000061000000}"/>
    <cellStyle name="תא מקושר 2" xfId="84" xr:uid="{00000000-0005-0000-0000-000062000000}"/>
    <cellStyle name="תא מקושר 2 2" xfId="85" xr:uid="{00000000-0005-0000-0000-000063000000}"/>
  </cellStyles>
  <dxfs count="2">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00"/>
      <color rgb="FF00FFCC"/>
      <color rgb="FFFFCCFF"/>
      <color rgb="FF00FFFF"/>
      <color rgb="FFB7DEE8"/>
      <color rgb="FFCCCCFF"/>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60"/>
      <c:rotY val="280"/>
      <c:rAngAx val="0"/>
      <c:perspective val="0"/>
    </c:view3D>
    <c:floor>
      <c:thickness val="0"/>
    </c:floor>
    <c:sideWall>
      <c:thickness val="0"/>
    </c:sideWall>
    <c:backWall>
      <c:thickness val="0"/>
    </c:backWall>
    <c:plotArea>
      <c:layout>
        <c:manualLayout>
          <c:layoutTarget val="inner"/>
          <c:xMode val="edge"/>
          <c:yMode val="edge"/>
          <c:x val="0.12472160356347439"/>
          <c:y val="0.13394934273661088"/>
          <c:w val="0.75501113585746105"/>
          <c:h val="0.73441191362486646"/>
        </c:manualLayout>
      </c:layout>
      <c:pie3DChart>
        <c:varyColors val="1"/>
        <c:ser>
          <c:idx val="0"/>
          <c:order val="0"/>
          <c:explosion val="14"/>
          <c:dPt>
            <c:idx val="0"/>
            <c:bubble3D val="0"/>
            <c:extLst>
              <c:ext xmlns:c16="http://schemas.microsoft.com/office/drawing/2014/chart" uri="{C3380CC4-5D6E-409C-BE32-E72D297353CC}">
                <c16:uniqueId val="{00000000-1E0D-4C73-86C2-72BE8CA37594}"/>
              </c:ext>
            </c:extLst>
          </c:dPt>
          <c:dPt>
            <c:idx val="1"/>
            <c:bubble3D val="0"/>
            <c:spPr>
              <a:solidFill>
                <a:srgbClr val="00B050"/>
              </a:solidFill>
            </c:spPr>
            <c:extLst>
              <c:ext xmlns:c16="http://schemas.microsoft.com/office/drawing/2014/chart" uri="{C3380CC4-5D6E-409C-BE32-E72D297353CC}">
                <c16:uniqueId val="{00000002-1E0D-4C73-86C2-72BE8CA37594}"/>
              </c:ext>
            </c:extLst>
          </c:dPt>
          <c:dLbls>
            <c:dLbl>
              <c:idx val="0"/>
              <c:layout>
                <c:manualLayout>
                  <c:x val="-0.25708170024847743"/>
                  <c:y val="0.15008202746593183"/>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E0D-4C73-86C2-72BE8CA37594}"/>
                </c:ext>
              </c:extLst>
            </c:dLbl>
            <c:dLbl>
              <c:idx val="1"/>
              <c:layout>
                <c:manualLayout>
                  <c:x val="0.18121275964676051"/>
                  <c:y val="-0.11318433070604707"/>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E0D-4C73-86C2-72BE8CA37594}"/>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(סעיפים!$B$28,סעיפים!$B$32)</c:f>
              <c:strCache>
                <c:ptCount val="2"/>
                <c:pt idx="0">
                  <c:v>עצמיים:</c:v>
                </c:pt>
                <c:pt idx="1">
                  <c:v>סה"כ משרדי ממשלה ייעודיים:</c:v>
                </c:pt>
              </c:strCache>
            </c:strRef>
          </c:cat>
          <c:val>
            <c:numRef>
              <c:f>(סעיפים!$D$28,סעיפים!$D$32)</c:f>
              <c:numCache>
                <c:formatCode>0.0%</c:formatCode>
                <c:ptCount val="2"/>
                <c:pt idx="0">
                  <c:v>0.73035851913019545</c:v>
                </c:pt>
                <c:pt idx="1">
                  <c:v>0.26964148086980455</c:v>
                </c:pt>
              </c:numCache>
            </c:numRef>
          </c:val>
          <c:extLst>
            <c:ext xmlns:c16="http://schemas.microsoft.com/office/drawing/2014/chart" uri="{C3380CC4-5D6E-409C-BE32-E72D297353CC}">
              <c16:uniqueId val="{00000003-1E0D-4C73-86C2-72BE8CA3759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5"/>
      <c:rotY val="140"/>
      <c:rAngAx val="0"/>
      <c:perspective val="0"/>
    </c:view3D>
    <c:floor>
      <c:thickness val="0"/>
    </c:floor>
    <c:sideWall>
      <c:thickness val="0"/>
    </c:sideWall>
    <c:backWall>
      <c:thickness val="0"/>
    </c:backWall>
    <c:plotArea>
      <c:layout>
        <c:manualLayout>
          <c:layoutTarget val="inner"/>
          <c:xMode val="edge"/>
          <c:yMode val="edge"/>
          <c:x val="1.3227547400864442E-2"/>
          <c:y val="4.1782729805013928E-2"/>
          <c:w val="0.97090197922345001"/>
          <c:h val="0.92200557103064062"/>
        </c:manualLayout>
      </c:layout>
      <c:pie3DChart>
        <c:varyColors val="1"/>
        <c:ser>
          <c:idx val="0"/>
          <c:order val="0"/>
          <c:explosion val="16"/>
          <c:dPt>
            <c:idx val="0"/>
            <c:bubble3D val="0"/>
            <c:extLst>
              <c:ext xmlns:c16="http://schemas.microsoft.com/office/drawing/2014/chart" uri="{C3380CC4-5D6E-409C-BE32-E72D297353CC}">
                <c16:uniqueId val="{00000000-56F5-46C3-B33A-A1F6E541CABD}"/>
              </c:ext>
            </c:extLst>
          </c:dPt>
          <c:dPt>
            <c:idx val="1"/>
            <c:bubble3D val="0"/>
            <c:spPr>
              <a:solidFill>
                <a:srgbClr val="FF0000"/>
              </a:solidFill>
            </c:spPr>
            <c:extLst>
              <c:ext xmlns:c16="http://schemas.microsoft.com/office/drawing/2014/chart" uri="{C3380CC4-5D6E-409C-BE32-E72D297353CC}">
                <c16:uniqueId val="{00000002-56F5-46C3-B33A-A1F6E541CABD}"/>
              </c:ext>
            </c:extLst>
          </c:dPt>
          <c:dPt>
            <c:idx val="2"/>
            <c:bubble3D val="0"/>
            <c:extLst>
              <c:ext xmlns:c16="http://schemas.microsoft.com/office/drawing/2014/chart" uri="{C3380CC4-5D6E-409C-BE32-E72D297353CC}">
                <c16:uniqueId val="{00000003-56F5-46C3-B33A-A1F6E541CABD}"/>
              </c:ext>
            </c:extLst>
          </c:dPt>
          <c:dLbls>
            <c:dLbl>
              <c:idx val="0"/>
              <c:layout>
                <c:manualLayout>
                  <c:x val="0.17279350104239671"/>
                  <c:y val="-0.21513624167452605"/>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6F5-46C3-B33A-A1F6E541CABD}"/>
                </c:ext>
              </c:extLst>
            </c:dLbl>
            <c:dLbl>
              <c:idx val="1"/>
              <c:layout>
                <c:manualLayout>
                  <c:x val="-0.23808468385896209"/>
                  <c:y val="0.20145373193253349"/>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6F5-46C3-B33A-A1F6E541CABD}"/>
                </c:ext>
              </c:extLst>
            </c:dLbl>
            <c:dLbl>
              <c:idx val="2"/>
              <c:layout>
                <c:manualLayout>
                  <c:x val="5.6704082202490647E-3"/>
                  <c:y val="-9.2764654418197728E-3"/>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6F5-46C3-B33A-A1F6E541CABD}"/>
                </c:ext>
              </c:extLst>
            </c:dLbl>
            <c:numFmt formatCode="0%" sourceLinked="0"/>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(סעיפים!$B$38,סעיפים!$B$39,סעיפים!$B$41)</c:f>
              <c:strCache>
                <c:ptCount val="3"/>
                <c:pt idx="0">
                  <c:v>שכר:</c:v>
                </c:pt>
                <c:pt idx="1">
                  <c:v>פעולות:</c:v>
                </c:pt>
                <c:pt idx="2">
                  <c:v>פרעון מלוות:</c:v>
                </c:pt>
              </c:strCache>
            </c:strRef>
          </c:cat>
          <c:val>
            <c:numRef>
              <c:f>(סעיפים!$D$38,סעיפים!$D$39,סעיפים!$D$41)</c:f>
              <c:numCache>
                <c:formatCode>0.0%</c:formatCode>
                <c:ptCount val="3"/>
                <c:pt idx="0">
                  <c:v>0.4696944026010334</c:v>
                </c:pt>
                <c:pt idx="1">
                  <c:v>0.52792808602855734</c:v>
                </c:pt>
                <c:pt idx="2">
                  <c:v>2.377511370409298E-3</c:v>
                </c:pt>
              </c:numCache>
            </c:numRef>
          </c:val>
          <c:extLst>
            <c:ext xmlns:c16="http://schemas.microsoft.com/office/drawing/2014/chart" uri="{C3380CC4-5D6E-409C-BE32-E72D297353CC}">
              <c16:uniqueId val="{00000004-56F5-46C3-B33A-A1F6E541CABD}"/>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8.8622806314795979E-2"/>
          <c:y val="8.155339805825243E-2"/>
          <c:w val="0.82275497213871407"/>
          <c:h val="0.83300970873786406"/>
        </c:manualLayout>
      </c:layout>
      <c:pie3DChart>
        <c:varyColors val="1"/>
        <c:ser>
          <c:idx val="0"/>
          <c:order val="0"/>
          <c:dPt>
            <c:idx val="0"/>
            <c:bubble3D val="0"/>
            <c:extLst>
              <c:ext xmlns:c16="http://schemas.microsoft.com/office/drawing/2014/chart" uri="{C3380CC4-5D6E-409C-BE32-E72D297353CC}">
                <c16:uniqueId val="{00000000-BC21-4446-B43F-04C5EB9646FC}"/>
              </c:ext>
            </c:extLst>
          </c:dPt>
          <c:dPt>
            <c:idx val="1"/>
            <c:bubble3D val="0"/>
            <c:extLst>
              <c:ext xmlns:c16="http://schemas.microsoft.com/office/drawing/2014/chart" uri="{C3380CC4-5D6E-409C-BE32-E72D297353CC}">
                <c16:uniqueId val="{00000001-BC21-4446-B43F-04C5EB9646FC}"/>
              </c:ext>
            </c:extLst>
          </c:dPt>
          <c:dPt>
            <c:idx val="2"/>
            <c:bubble3D val="0"/>
            <c:extLst>
              <c:ext xmlns:c16="http://schemas.microsoft.com/office/drawing/2014/chart" uri="{C3380CC4-5D6E-409C-BE32-E72D297353CC}">
                <c16:uniqueId val="{00000002-BC21-4446-B43F-04C5EB9646FC}"/>
              </c:ext>
            </c:extLst>
          </c:dPt>
          <c:dPt>
            <c:idx val="3"/>
            <c:bubble3D val="0"/>
            <c:extLst>
              <c:ext xmlns:c16="http://schemas.microsoft.com/office/drawing/2014/chart" uri="{C3380CC4-5D6E-409C-BE32-E72D297353CC}">
                <c16:uniqueId val="{00000003-BC21-4446-B43F-04C5EB9646FC}"/>
              </c:ext>
            </c:extLst>
          </c:dPt>
          <c:dPt>
            <c:idx val="4"/>
            <c:bubble3D val="0"/>
            <c:extLst>
              <c:ext xmlns:c16="http://schemas.microsoft.com/office/drawing/2014/chart" uri="{C3380CC4-5D6E-409C-BE32-E72D297353CC}">
                <c16:uniqueId val="{00000004-BC21-4446-B43F-04C5EB9646FC}"/>
              </c:ext>
            </c:extLst>
          </c:dPt>
          <c:dPt>
            <c:idx val="5"/>
            <c:bubble3D val="0"/>
            <c:spPr>
              <a:solidFill>
                <a:schemeClr val="accent1">
                  <a:lumMod val="20000"/>
                  <a:lumOff val="80000"/>
                </a:schemeClr>
              </a:solidFill>
            </c:spPr>
            <c:extLst>
              <c:ext xmlns:c16="http://schemas.microsoft.com/office/drawing/2014/chart" uri="{C3380CC4-5D6E-409C-BE32-E72D297353CC}">
                <c16:uniqueId val="{00000006-BC21-4446-B43F-04C5EB9646FC}"/>
              </c:ext>
            </c:extLst>
          </c:dPt>
          <c:dPt>
            <c:idx val="6"/>
            <c:bubble3D val="0"/>
            <c:spPr>
              <a:solidFill>
                <a:srgbClr val="00B050"/>
              </a:solidFill>
            </c:spPr>
            <c:extLst>
              <c:ext xmlns:c16="http://schemas.microsoft.com/office/drawing/2014/chart" uri="{C3380CC4-5D6E-409C-BE32-E72D297353CC}">
                <c16:uniqueId val="{00000008-BC21-4446-B43F-04C5EB9646FC}"/>
              </c:ext>
            </c:extLst>
          </c:dPt>
          <c:dPt>
            <c:idx val="7"/>
            <c:bubble3D val="0"/>
            <c:spPr>
              <a:solidFill>
                <a:srgbClr val="FF0000"/>
              </a:solidFill>
            </c:spPr>
            <c:extLst>
              <c:ext xmlns:c16="http://schemas.microsoft.com/office/drawing/2014/chart" uri="{C3380CC4-5D6E-409C-BE32-E72D297353CC}">
                <c16:uniqueId val="{0000000A-BC21-4446-B43F-04C5EB9646FC}"/>
              </c:ext>
            </c:extLst>
          </c:dPt>
          <c:dPt>
            <c:idx val="8"/>
            <c:bubble3D val="0"/>
            <c:spPr>
              <a:solidFill>
                <a:srgbClr val="FFFF00"/>
              </a:solidFill>
            </c:spPr>
            <c:extLst>
              <c:ext xmlns:c16="http://schemas.microsoft.com/office/drawing/2014/chart" uri="{C3380CC4-5D6E-409C-BE32-E72D297353CC}">
                <c16:uniqueId val="{0000000C-BC21-4446-B43F-04C5EB9646FC}"/>
              </c:ext>
            </c:extLst>
          </c:dPt>
          <c:dPt>
            <c:idx val="9"/>
            <c:bubble3D val="0"/>
            <c:spPr>
              <a:solidFill>
                <a:srgbClr val="002060"/>
              </a:solidFill>
            </c:spPr>
            <c:extLst>
              <c:ext xmlns:c16="http://schemas.microsoft.com/office/drawing/2014/chart" uri="{C3380CC4-5D6E-409C-BE32-E72D297353CC}">
                <c16:uniqueId val="{0000000E-BC21-4446-B43F-04C5EB9646FC}"/>
              </c:ext>
            </c:extLst>
          </c:dPt>
          <c:dPt>
            <c:idx val="10"/>
            <c:bubble3D val="0"/>
            <c:spPr>
              <a:solidFill>
                <a:srgbClr val="00B0F0"/>
              </a:solidFill>
            </c:spPr>
            <c:extLst>
              <c:ext xmlns:c16="http://schemas.microsoft.com/office/drawing/2014/chart" uri="{C3380CC4-5D6E-409C-BE32-E72D297353CC}">
                <c16:uniqueId val="{00000010-BC21-4446-B43F-04C5EB9646FC}"/>
              </c:ext>
            </c:extLst>
          </c:dPt>
          <c:dPt>
            <c:idx val="11"/>
            <c:bubble3D val="0"/>
            <c:extLst>
              <c:ext xmlns:c16="http://schemas.microsoft.com/office/drawing/2014/chart" uri="{C3380CC4-5D6E-409C-BE32-E72D297353CC}">
                <c16:uniqueId val="{00000011-BC21-4446-B43F-04C5EB9646FC}"/>
              </c:ext>
            </c:extLst>
          </c:dPt>
          <c:dPt>
            <c:idx val="12"/>
            <c:bubble3D val="0"/>
            <c:extLst>
              <c:ext xmlns:c16="http://schemas.microsoft.com/office/drawing/2014/chart" uri="{C3380CC4-5D6E-409C-BE32-E72D297353CC}">
                <c16:uniqueId val="{00000012-BC21-4446-B43F-04C5EB9646FC}"/>
              </c:ext>
            </c:extLst>
          </c:dPt>
          <c:dPt>
            <c:idx val="13"/>
            <c:bubble3D val="0"/>
            <c:extLst>
              <c:ext xmlns:c16="http://schemas.microsoft.com/office/drawing/2014/chart" uri="{C3380CC4-5D6E-409C-BE32-E72D297353CC}">
                <c16:uniqueId val="{00000013-BC21-4446-B43F-04C5EB9646FC}"/>
              </c:ext>
            </c:extLst>
          </c:dPt>
          <c:dLbls>
            <c:dLbl>
              <c:idx val="0"/>
              <c:layout>
                <c:manualLayout>
                  <c:x val="4.2443468999525842E-2"/>
                  <c:y val="-4.2815686874092193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21-4446-B43F-04C5EB9646FC}"/>
                </c:ext>
              </c:extLst>
            </c:dLbl>
            <c:dLbl>
              <c:idx val="1"/>
              <c:layout>
                <c:manualLayout>
                  <c:x val="2.3077207217745047E-2"/>
                  <c:y val="-1.2944983818770227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21-4446-B43F-04C5EB9646FC}"/>
                </c:ext>
              </c:extLst>
            </c:dLbl>
            <c:dLbl>
              <c:idx val="2"/>
              <c:layout>
                <c:manualLayout>
                  <c:x val="2.9074756976722595E-2"/>
                  <c:y val="5.1779935275080673E-3"/>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21-4446-B43F-04C5EB9646FC}"/>
                </c:ext>
              </c:extLst>
            </c:dLbl>
            <c:dLbl>
              <c:idx val="3"/>
              <c:layout>
                <c:manualLayout>
                  <c:x val="-1.7176312695068967E-4"/>
                  <c:y val="1.035598705501622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21-4446-B43F-04C5EB9646FC}"/>
                </c:ext>
              </c:extLst>
            </c:dLbl>
            <c:dLbl>
              <c:idx val="4"/>
              <c:layout>
                <c:manualLayout>
                  <c:x val="1.5515320162774807E-3"/>
                  <c:y val="-5.177993527508090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21-4446-B43F-04C5EB9646FC}"/>
                </c:ext>
              </c:extLst>
            </c:dLbl>
            <c:dLbl>
              <c:idx val="5"/>
              <c:layout>
                <c:manualLayout>
                  <c:x val="1.563721657544957E-3"/>
                  <c:y val="5.177993527507900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21-4446-B43F-04C5EB9646FC}"/>
                </c:ext>
              </c:extLst>
            </c:dLbl>
            <c:dLbl>
              <c:idx val="6"/>
              <c:layout>
                <c:manualLayout>
                  <c:x val="-8.4795577253390635E-3"/>
                  <c:y val="-4.193094309813224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21-4446-B43F-04C5EB9646FC}"/>
                </c:ext>
              </c:extLst>
            </c:dLbl>
            <c:dLbl>
              <c:idx val="7"/>
              <c:layout>
                <c:manualLayout>
                  <c:x val="7.9376727635394294E-3"/>
                  <c:y val="-1.8122977346278317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21-4446-B43F-04C5EB9646FC}"/>
                </c:ext>
              </c:extLst>
            </c:dLbl>
            <c:dLbl>
              <c:idx val="8"/>
              <c:layout>
                <c:manualLayout>
                  <c:x val="-5.6227860102319109E-2"/>
                  <c:y val="1.0355783197003275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21-4446-B43F-04C5EB9646FC}"/>
                </c:ext>
              </c:extLst>
            </c:dLbl>
            <c:dLbl>
              <c:idx val="9"/>
              <c:layout>
                <c:manualLayout>
                  <c:x val="-0.23793963003619495"/>
                  <c:y val="2.330097087378640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C21-4446-B43F-04C5EB9646FC}"/>
                </c:ext>
              </c:extLst>
            </c:dLbl>
            <c:dLbl>
              <c:idx val="10"/>
              <c:layout>
                <c:manualLayout>
                  <c:x val="-0.12242438861238711"/>
                  <c:y val="-1.553398058252427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C21-4446-B43F-04C5EB9646FC}"/>
                </c:ext>
              </c:extLst>
            </c:dLbl>
            <c:dLbl>
              <c:idx val="11"/>
              <c:layout>
                <c:manualLayout>
                  <c:x val="5.9954897052137968E-3"/>
                  <c:y val="-3.883495145631067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21-4446-B43F-04C5EB9646FC}"/>
                </c:ext>
              </c:extLst>
            </c:dLbl>
            <c:dLbl>
              <c:idx val="12"/>
              <c:layout>
                <c:manualLayout>
                  <c:x val="-6.5521374350779066E-2"/>
                  <c:y val="-5.6957928802589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C21-4446-B43F-04C5EB9646FC}"/>
                </c:ext>
              </c:extLst>
            </c:dLbl>
            <c:dLbl>
              <c:idx val="13"/>
              <c:layout>
                <c:manualLayout>
                  <c:x val="4.7942469037155412E-2"/>
                  <c:y val="-5.4368932038834951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C21-4446-B43F-04C5EB9646FC}"/>
                </c:ext>
              </c:extLst>
            </c:dLbl>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יחידתי!$C$10:$C$21</c:f>
              <c:strCache>
                <c:ptCount val="12"/>
                <c:pt idx="0">
                  <c:v>מינהל כללי</c:v>
                </c:pt>
                <c:pt idx="1">
                  <c:v>מינהל כספי</c:v>
                </c:pt>
                <c:pt idx="2">
                  <c:v>מינהל הנדסה</c:v>
                </c:pt>
                <c:pt idx="3">
                  <c:v>כללי, הקצבות, פנסיה (להוציא חינוך ורווחה) ושונות</c:v>
                </c:pt>
                <c:pt idx="4">
                  <c:v>חינוך (כולל בריאות)</c:v>
                </c:pt>
                <c:pt idx="5">
                  <c:v>תרבות, נוער וקהילה</c:v>
                </c:pt>
                <c:pt idx="6">
                  <c:v>רווחה</c:v>
                </c:pt>
                <c:pt idx="7">
                  <c:v>ספורט</c:v>
                </c:pt>
                <c:pt idx="8">
                  <c:v>מינהל תפעול</c:v>
                </c:pt>
                <c:pt idx="9">
                  <c:v>תקשוב ומערכות מידע</c:v>
                </c:pt>
                <c:pt idx="10">
                  <c:v>משאבי אנוש</c:v>
                </c:pt>
                <c:pt idx="11">
                  <c:v>דוברות וארועים</c:v>
                </c:pt>
              </c:strCache>
            </c:strRef>
          </c:cat>
          <c:val>
            <c:numRef>
              <c:f>יחידתי!$G$10:$G$21</c:f>
              <c:numCache>
                <c:formatCode>0.0%</c:formatCode>
                <c:ptCount val="12"/>
                <c:pt idx="0">
                  <c:v>5.5237352200951842E-2</c:v>
                </c:pt>
                <c:pt idx="1">
                  <c:v>3.8096307266534082E-2</c:v>
                </c:pt>
                <c:pt idx="2">
                  <c:v>3.3602825728340634E-2</c:v>
                </c:pt>
                <c:pt idx="3">
                  <c:v>5.4341859282614528E-2</c:v>
                </c:pt>
                <c:pt idx="4">
                  <c:v>0.37959726395412063</c:v>
                </c:pt>
                <c:pt idx="5">
                  <c:v>5.1889810381020952E-2</c:v>
                </c:pt>
                <c:pt idx="6">
                  <c:v>0.10198222845878302</c:v>
                </c:pt>
                <c:pt idx="7">
                  <c:v>2.8877098465797921E-2</c:v>
                </c:pt>
                <c:pt idx="8">
                  <c:v>0.22728556723331117</c:v>
                </c:pt>
                <c:pt idx="9">
                  <c:v>1.6377327803250408E-2</c:v>
                </c:pt>
                <c:pt idx="10">
                  <c:v>8.0769092975887993E-3</c:v>
                </c:pt>
                <c:pt idx="11">
                  <c:v>4.6354499276859461E-3</c:v>
                </c:pt>
              </c:numCache>
            </c:numRef>
          </c:val>
          <c:extLst>
            <c:ext xmlns:c16="http://schemas.microsoft.com/office/drawing/2014/chart" uri="{C3380CC4-5D6E-409C-BE32-E72D297353CC}">
              <c16:uniqueId val="{00000014-BC21-4446-B43F-04C5EB9646F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0"/>
      <c:rotY val="20"/>
      <c:depthPercent val="200"/>
      <c:rAngAx val="1"/>
    </c:view3D>
    <c:floor>
      <c:thickness val="0"/>
    </c:floor>
    <c:sideWall>
      <c:thickness val="0"/>
    </c:sideWall>
    <c:backWall>
      <c:thickness val="0"/>
    </c:backWall>
    <c:plotArea>
      <c:layout>
        <c:manualLayout>
          <c:layoutTarget val="inner"/>
          <c:xMode val="edge"/>
          <c:yMode val="edge"/>
          <c:x val="2.3337222870478413E-2"/>
          <c:y val="1.9193857965451054E-2"/>
          <c:w val="0.97199533255542592"/>
          <c:h val="0.91938579654510555"/>
        </c:manualLayout>
      </c:layout>
      <c:bar3DChart>
        <c:barDir val="col"/>
        <c:grouping val="clustered"/>
        <c:varyColors val="0"/>
        <c:ser>
          <c:idx val="0"/>
          <c:order val="0"/>
          <c:tx>
            <c:strRef>
              <c:f>פרקים!$D$74</c:f>
              <c:strCache>
                <c:ptCount val="1"/>
                <c:pt idx="0">
                  <c:v>תקבולים</c:v>
                </c:pt>
              </c:strCache>
            </c:strRef>
          </c:tx>
          <c:invertIfNegative val="0"/>
          <c:dLbls>
            <c:dLbl>
              <c:idx val="0"/>
              <c:layout>
                <c:manualLayout>
                  <c:x val="4.0340164626070277E-2"/>
                  <c:y val="-1.5355086372360844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01-4C51-8BFB-EE924C359BA9}"/>
                </c:ext>
              </c:extLst>
            </c:dLbl>
            <c:dLbl>
              <c:idx val="1"/>
              <c:layout>
                <c:manualLayout>
                  <c:x val="-3.8817721029326145E-2"/>
                  <c:y val="-4.8624440179142768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01-4C51-8BFB-EE924C359BA9}"/>
                </c:ext>
              </c:extLst>
            </c:dLbl>
            <c:dLbl>
              <c:idx val="2"/>
              <c:layout>
                <c:manualLayout>
                  <c:x val="-4.0370429870499193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01-4C51-8BFB-EE924C359BA9}"/>
                </c:ext>
              </c:extLst>
            </c:dLbl>
            <c:dLbl>
              <c:idx val="3"/>
              <c:layout>
                <c:manualLayout>
                  <c:x val="-3.7264838939728956E-2"/>
                  <c:y val="-3.5828534868842063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01-4C51-8BFB-EE924C359BA9}"/>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(פרקים!$C$76,פרקים!$C$82,פרקים!$C$91,פרקים!$C$99)</c:f>
              <c:strCache>
                <c:ptCount val="4"/>
                <c:pt idx="0">
                  <c:v>מיסים ואגרות, מינהל ומימון</c:v>
                </c:pt>
                <c:pt idx="1">
                  <c:v>שרותים מקומיים</c:v>
                </c:pt>
                <c:pt idx="2">
                  <c:v>שרותים ממלכתיים</c:v>
                </c:pt>
                <c:pt idx="3">
                  <c:v>מפעלים, נכסים ותשלומים בלתי רגילים</c:v>
                </c:pt>
              </c:strCache>
            </c:strRef>
          </c:cat>
          <c:val>
            <c:numRef>
              <c:f>(פרקים!$D$76,פרקים!$D$82,פרקים!$D$91,פרקים!$D$99)</c:f>
              <c:numCache>
                <c:formatCode>#,##0</c:formatCode>
                <c:ptCount val="4"/>
                <c:pt idx="0">
                  <c:v>806252</c:v>
                </c:pt>
                <c:pt idx="1">
                  <c:v>64331</c:v>
                </c:pt>
                <c:pt idx="2">
                  <c:v>416573</c:v>
                </c:pt>
                <c:pt idx="3">
                  <c:v>166044</c:v>
                </c:pt>
              </c:numCache>
            </c:numRef>
          </c:val>
          <c:extLst>
            <c:ext xmlns:c16="http://schemas.microsoft.com/office/drawing/2014/chart" uri="{C3380CC4-5D6E-409C-BE32-E72D297353CC}">
              <c16:uniqueId val="{00000004-DC01-4C51-8BFB-EE924C359BA9}"/>
            </c:ext>
          </c:extLst>
        </c:ser>
        <c:ser>
          <c:idx val="1"/>
          <c:order val="1"/>
          <c:tx>
            <c:strRef>
              <c:f>פרקים!$E$74</c:f>
              <c:strCache>
                <c:ptCount val="1"/>
                <c:pt idx="0">
                  <c:v>תשלומים</c:v>
                </c:pt>
              </c:strCache>
            </c:strRef>
          </c:tx>
          <c:invertIfNegative val="0"/>
          <c:dLbls>
            <c:dLbl>
              <c:idx val="0"/>
              <c:layout>
                <c:manualLayout>
                  <c:x val="1.4004724086554246E-2"/>
                  <c:y val="-3.0710172744721688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1-4C51-8BFB-EE924C359BA9}"/>
                </c:ext>
              </c:extLst>
            </c:dLbl>
            <c:dLbl>
              <c:idx val="1"/>
              <c:layout>
                <c:manualLayout>
                  <c:x val="-3.5712303346980057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1-4C51-8BFB-EE924C359BA9}"/>
                </c:ext>
              </c:extLst>
            </c:dLbl>
            <c:dLbl>
              <c:idx val="2"/>
              <c:layout>
                <c:manualLayout>
                  <c:x val="-3.5712303346980057E-2"/>
                  <c:y val="-4.094689699296223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1-4C51-8BFB-EE924C359BA9}"/>
                </c:ext>
              </c:extLst>
            </c:dLbl>
            <c:dLbl>
              <c:idx val="3"/>
              <c:layout>
                <c:manualLayout>
                  <c:x val="-1.7079797252903504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1-4C51-8BFB-EE924C359BA9}"/>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(פרקים!$C$76,פרקים!$C$82,פרקים!$C$91,פרקים!$C$99)</c:f>
              <c:strCache>
                <c:ptCount val="4"/>
                <c:pt idx="0">
                  <c:v>מיסים ואגרות, מינהל ומימון</c:v>
                </c:pt>
                <c:pt idx="1">
                  <c:v>שרותים מקומיים</c:v>
                </c:pt>
                <c:pt idx="2">
                  <c:v>שרותים ממלכתיים</c:v>
                </c:pt>
                <c:pt idx="3">
                  <c:v>מפעלים, נכסים ותשלומים בלתי רגילים</c:v>
                </c:pt>
              </c:strCache>
            </c:strRef>
          </c:cat>
          <c:val>
            <c:numRef>
              <c:f>(פרקים!$E$76,פרקים!$E$82,פרקים!$E$91,פרקים!$E$99)</c:f>
              <c:numCache>
                <c:formatCode>#,##0</c:formatCode>
                <c:ptCount val="4"/>
                <c:pt idx="0">
                  <c:v>103066</c:v>
                </c:pt>
                <c:pt idx="1">
                  <c:v>332072</c:v>
                </c:pt>
                <c:pt idx="2">
                  <c:v>831834.20042857144</c:v>
                </c:pt>
                <c:pt idx="3">
                  <c:v>186228</c:v>
                </c:pt>
              </c:numCache>
            </c:numRef>
          </c:val>
          <c:extLst>
            <c:ext xmlns:c16="http://schemas.microsoft.com/office/drawing/2014/chart" uri="{C3380CC4-5D6E-409C-BE32-E72D297353CC}">
              <c16:uniqueId val="{00000009-DC01-4C51-8BFB-EE924C359BA9}"/>
            </c:ext>
          </c:extLst>
        </c:ser>
        <c:dLbls>
          <c:showLegendKey val="0"/>
          <c:showVal val="0"/>
          <c:showCatName val="0"/>
          <c:showSerName val="0"/>
          <c:showPercent val="0"/>
          <c:showBubbleSize val="0"/>
        </c:dLbls>
        <c:gapWidth val="150"/>
        <c:gapDepth val="0"/>
        <c:shape val="box"/>
        <c:axId val="1607821503"/>
        <c:axId val="1"/>
        <c:axId val="0"/>
      </c:bar3DChart>
      <c:catAx>
        <c:axId val="1607821503"/>
        <c:scaling>
          <c:orientation val="maxMin"/>
        </c:scaling>
        <c:delete val="0"/>
        <c:axPos val="b"/>
        <c:numFmt formatCode="General" sourceLinked="1"/>
        <c:majorTickMark val="out"/>
        <c:minorTickMark val="none"/>
        <c:tickLblPos val="low"/>
        <c:txPr>
          <a:bodyPr rot="0" vert="horz"/>
          <a:lstStyle/>
          <a:p>
            <a:pPr>
              <a:defRPr sz="1200" b="0" i="0" u="none" strike="noStrike" baseline="0">
                <a:solidFill>
                  <a:srgbClr val="000000"/>
                </a:solidFill>
                <a:latin typeface="David"/>
                <a:ea typeface="David"/>
                <a:cs typeface="David"/>
              </a:defRPr>
            </a:pPr>
            <a:endParaRPr lang="he-IL"/>
          </a:p>
        </c:txPr>
        <c:crossAx val="1"/>
        <c:crosses val="autoZero"/>
        <c:auto val="0"/>
        <c:lblAlgn val="ctr"/>
        <c:lblOffset val="100"/>
        <c:tickLblSkip val="1"/>
        <c:tickMarkSkip val="1"/>
        <c:noMultiLvlLbl val="0"/>
      </c:catAx>
      <c:valAx>
        <c:axId val="1"/>
        <c:scaling>
          <c:orientation val="minMax"/>
        </c:scaling>
        <c:delete val="0"/>
        <c:axPos val="r"/>
        <c:majorGridlines/>
        <c:numFmt formatCode="#,##0" sourceLinked="0"/>
        <c:majorTickMark val="out"/>
        <c:minorTickMark val="none"/>
        <c:tickLblPos val="nextTo"/>
        <c:txPr>
          <a:bodyPr rot="0" vert="horz"/>
          <a:lstStyle/>
          <a:p>
            <a:pPr>
              <a:defRPr sz="1100" b="0" i="0" u="none" strike="noStrike" baseline="0">
                <a:solidFill>
                  <a:srgbClr val="000000"/>
                </a:solidFill>
                <a:latin typeface="David"/>
                <a:ea typeface="David"/>
                <a:cs typeface="David"/>
              </a:defRPr>
            </a:pPr>
            <a:endParaRPr lang="he-IL"/>
          </a:p>
        </c:txPr>
        <c:crossAx val="1607821503"/>
        <c:crosses val="autoZero"/>
        <c:crossBetween val="between"/>
      </c:valAx>
      <c:spPr>
        <a:noFill/>
        <a:ln w="25400">
          <a:noFill/>
        </a:ln>
      </c:spPr>
    </c:plotArea>
    <c:legend>
      <c:legendPos val="r"/>
      <c:legendEntry>
        <c:idx val="0"/>
        <c:txPr>
          <a:bodyPr/>
          <a:lstStyle/>
          <a:p>
            <a:pPr>
              <a:defRPr sz="920" b="0" i="0" u="none" strike="noStrike" baseline="0">
                <a:solidFill>
                  <a:srgbClr val="000000"/>
                </a:solidFill>
                <a:latin typeface="David"/>
                <a:ea typeface="David"/>
                <a:cs typeface="David"/>
              </a:defRPr>
            </a:pPr>
            <a:endParaRPr lang="he-IL"/>
          </a:p>
        </c:txPr>
      </c:legendEntry>
      <c:legendEntry>
        <c:idx val="1"/>
        <c:txPr>
          <a:bodyPr/>
          <a:lstStyle/>
          <a:p>
            <a:pPr>
              <a:defRPr sz="920" b="0" i="0" u="none" strike="noStrike" baseline="0">
                <a:solidFill>
                  <a:srgbClr val="000000"/>
                </a:solidFill>
                <a:latin typeface="David"/>
                <a:ea typeface="David"/>
                <a:cs typeface="David"/>
              </a:defRPr>
            </a:pPr>
            <a:endParaRPr lang="he-IL"/>
          </a:p>
        </c:txPr>
      </c:legendEntry>
      <c:layout>
        <c:manualLayout>
          <c:xMode val="edge"/>
          <c:yMode val="edge"/>
          <c:x val="0.35791854406698276"/>
          <c:y val="1.3461984577704691E-2"/>
          <c:w val="0.25803429921108062"/>
          <c:h val="7.3079344850396896E-2"/>
        </c:manualLayout>
      </c:layout>
      <c:overlay val="0"/>
      <c:txPr>
        <a:bodyPr/>
        <a:lstStyle/>
        <a:p>
          <a:pPr>
            <a:defRPr sz="920" b="0" i="0" u="none" strike="noStrike" baseline="0">
              <a:solidFill>
                <a:srgbClr val="000000"/>
              </a:solidFill>
              <a:latin typeface="David"/>
              <a:ea typeface="David"/>
              <a:cs typeface="David"/>
            </a:defRPr>
          </a:pPr>
          <a:endParaRPr lang="he-IL"/>
        </a:p>
      </c:txPr>
    </c:legend>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2466975</xdr:colOff>
      <xdr:row>12</xdr:row>
      <xdr:rowOff>123825</xdr:rowOff>
    </xdr:from>
    <xdr:to>
      <xdr:col>1</xdr:col>
      <xdr:colOff>2466975</xdr:colOff>
      <xdr:row>25</xdr:row>
      <xdr:rowOff>19050</xdr:rowOff>
    </xdr:to>
    <xdr:pic>
      <xdr:nvPicPr>
        <xdr:cNvPr id="52785522" name="Picture 40" descr="j0205466">
          <a:extLst>
            <a:ext uri="{FF2B5EF4-FFF2-40B4-BE49-F238E27FC236}">
              <a16:creationId xmlns:a16="http://schemas.microsoft.com/office/drawing/2014/main" id="{00000000-0008-0000-0000-0000727125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0800000" flipV="1">
          <a:off x="179784375" y="2828925"/>
          <a:ext cx="0" cy="256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74</xdr:row>
      <xdr:rowOff>77144</xdr:rowOff>
    </xdr:from>
    <xdr:to>
      <xdr:col>5</xdr:col>
      <xdr:colOff>0</xdr:colOff>
      <xdr:row>75</xdr:row>
      <xdr:rowOff>19362</xdr:rowOff>
    </xdr:to>
    <xdr:sp macro="" textlink="">
      <xdr:nvSpPr>
        <xdr:cNvPr id="14" name="מלבן 13" descr="שער תקציב רגיל לשנת 2023, עיריית הרצליה">
          <a:extLst>
            <a:ext uri="{FF2B5EF4-FFF2-40B4-BE49-F238E27FC236}">
              <a16:creationId xmlns:a16="http://schemas.microsoft.com/office/drawing/2014/main" id="{00000000-0008-0000-0000-00000E000000}"/>
            </a:ext>
          </a:extLst>
        </xdr:cNvPr>
        <xdr:cNvSpPr/>
      </xdr:nvSpPr>
      <xdr:spPr>
        <a:xfrm flipV="1">
          <a:off x="171076164" y="16277264"/>
          <a:ext cx="12184836" cy="130211"/>
        </a:xfrm>
        <a:prstGeom prst="rect">
          <a:avLst/>
        </a:prstGeom>
        <a:solidFill>
          <a:srgbClr val="5EC0B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82910" tIns="41455" rIns="82910" bIns="41455" spcCol="0" rtlCol="1" anchor="ctr"/>
        <a:lstStyle>
          <a:defPPr>
            <a:defRPr lang="he-IL"/>
          </a:defPPr>
          <a:lvl1pPr marL="0" algn="r" defTabSz="914400" rtl="1" eaLnBrk="1" latinLnBrk="0" hangingPunct="1">
            <a:defRPr sz="1800" kern="1200">
              <a:solidFill>
                <a:schemeClr val="lt1"/>
              </a:solidFill>
              <a:latin typeface="+mn-lt"/>
              <a:ea typeface="+mn-ea"/>
              <a:cs typeface="+mn-cs"/>
            </a:defRPr>
          </a:lvl1pPr>
          <a:lvl2pPr marL="457200" algn="r" defTabSz="914400" rtl="1" eaLnBrk="1" latinLnBrk="0" hangingPunct="1">
            <a:defRPr sz="1800" kern="1200">
              <a:solidFill>
                <a:schemeClr val="lt1"/>
              </a:solidFill>
              <a:latin typeface="+mn-lt"/>
              <a:ea typeface="+mn-ea"/>
              <a:cs typeface="+mn-cs"/>
            </a:defRPr>
          </a:lvl2pPr>
          <a:lvl3pPr marL="914400" algn="r" defTabSz="914400" rtl="1" eaLnBrk="1" latinLnBrk="0" hangingPunct="1">
            <a:defRPr sz="1800" kern="1200">
              <a:solidFill>
                <a:schemeClr val="lt1"/>
              </a:solidFill>
              <a:latin typeface="+mn-lt"/>
              <a:ea typeface="+mn-ea"/>
              <a:cs typeface="+mn-cs"/>
            </a:defRPr>
          </a:lvl3pPr>
          <a:lvl4pPr marL="1371600" algn="r" defTabSz="914400" rtl="1" eaLnBrk="1" latinLnBrk="0" hangingPunct="1">
            <a:defRPr sz="1800" kern="1200">
              <a:solidFill>
                <a:schemeClr val="lt1"/>
              </a:solidFill>
              <a:latin typeface="+mn-lt"/>
              <a:ea typeface="+mn-ea"/>
              <a:cs typeface="+mn-cs"/>
            </a:defRPr>
          </a:lvl4pPr>
          <a:lvl5pPr marL="1828800" algn="r" defTabSz="914400" rtl="1" eaLnBrk="1" latinLnBrk="0" hangingPunct="1">
            <a:defRPr sz="1800" kern="1200">
              <a:solidFill>
                <a:schemeClr val="lt1"/>
              </a:solidFill>
              <a:latin typeface="+mn-lt"/>
              <a:ea typeface="+mn-ea"/>
              <a:cs typeface="+mn-cs"/>
            </a:defRPr>
          </a:lvl5pPr>
          <a:lvl6pPr marL="2286000" algn="r" defTabSz="914400" rtl="1" eaLnBrk="1" latinLnBrk="0" hangingPunct="1">
            <a:defRPr sz="1800" kern="1200">
              <a:solidFill>
                <a:schemeClr val="lt1"/>
              </a:solidFill>
              <a:latin typeface="+mn-lt"/>
              <a:ea typeface="+mn-ea"/>
              <a:cs typeface="+mn-cs"/>
            </a:defRPr>
          </a:lvl6pPr>
          <a:lvl7pPr marL="2743200" algn="r" defTabSz="914400" rtl="1" eaLnBrk="1" latinLnBrk="0" hangingPunct="1">
            <a:defRPr sz="1800" kern="1200">
              <a:solidFill>
                <a:schemeClr val="lt1"/>
              </a:solidFill>
              <a:latin typeface="+mn-lt"/>
              <a:ea typeface="+mn-ea"/>
              <a:cs typeface="+mn-cs"/>
            </a:defRPr>
          </a:lvl7pPr>
          <a:lvl8pPr marL="3200400" algn="r" defTabSz="914400" rtl="1" eaLnBrk="1" latinLnBrk="0" hangingPunct="1">
            <a:defRPr sz="1800" kern="1200">
              <a:solidFill>
                <a:schemeClr val="lt1"/>
              </a:solidFill>
              <a:latin typeface="+mn-lt"/>
              <a:ea typeface="+mn-ea"/>
              <a:cs typeface="+mn-cs"/>
            </a:defRPr>
          </a:lvl8pPr>
          <a:lvl9pPr marL="3657600" algn="r" defTabSz="914400" rtl="1" eaLnBrk="1" latinLnBrk="0" hangingPunct="1">
            <a:defRPr sz="1800" kern="1200">
              <a:solidFill>
                <a:schemeClr val="lt1"/>
              </a:solidFill>
              <a:latin typeface="+mn-lt"/>
              <a:ea typeface="+mn-ea"/>
              <a:cs typeface="+mn-cs"/>
            </a:defRPr>
          </a:lvl9pPr>
        </a:lstStyle>
        <a:p>
          <a:pPr algn="ctr"/>
          <a:endParaRPr lang="he-IL">
            <a:solidFill>
              <a:srgbClr val="5EC0B7"/>
            </a:solidFill>
          </a:endParaRPr>
        </a:p>
      </xdr:txBody>
    </xdr:sp>
    <xdr:clientData/>
  </xdr:twoCellAnchor>
  <xdr:twoCellAnchor editAs="oneCell">
    <xdr:from>
      <xdr:col>0</xdr:col>
      <xdr:colOff>0</xdr:colOff>
      <xdr:row>0</xdr:row>
      <xdr:rowOff>27215</xdr:rowOff>
    </xdr:from>
    <xdr:to>
      <xdr:col>5</xdr:col>
      <xdr:colOff>1</xdr:colOff>
      <xdr:row>30</xdr:row>
      <xdr:rowOff>136072</xdr:rowOff>
    </xdr:to>
    <xdr:pic>
      <xdr:nvPicPr>
        <xdr:cNvPr id="4" name="תמונה 3" descr="שער תקציב רגיל לשנת 2026, עיריית הרצליה">
          <a:extLst>
            <a:ext uri="{FF2B5EF4-FFF2-40B4-BE49-F238E27FC236}">
              <a16:creationId xmlns:a16="http://schemas.microsoft.com/office/drawing/2014/main" id="{5FAB9AB0-0044-DD48-00D9-41A2ADBD60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43569641" y="27215"/>
          <a:ext cx="10722430" cy="73070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344920</xdr:colOff>
      <xdr:row>58</xdr:row>
      <xdr:rowOff>109799</xdr:rowOff>
    </xdr:from>
    <xdr:to>
      <xdr:col>7</xdr:col>
      <xdr:colOff>205487</xdr:colOff>
      <xdr:row>60</xdr:row>
      <xdr:rowOff>5385</xdr:rowOff>
    </xdr:to>
    <xdr:sp macro="" textlink="">
      <xdr:nvSpPr>
        <xdr:cNvPr id="2053" name="Text 5">
          <a:extLst>
            <a:ext uri="{FF2B5EF4-FFF2-40B4-BE49-F238E27FC236}">
              <a16:creationId xmlns:a16="http://schemas.microsoft.com/office/drawing/2014/main" id="{00000000-0008-0000-0200-000005080000}"/>
            </a:ext>
          </a:extLst>
        </xdr:cNvPr>
        <xdr:cNvSpPr txBox="1">
          <a:spLocks noChangeArrowheads="1"/>
        </xdr:cNvSpPr>
      </xdr:nvSpPr>
      <xdr:spPr bwMode="auto">
        <a:xfrm>
          <a:off x="170116500" y="14220769"/>
          <a:ext cx="669810" cy="285806"/>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פעולות</a:t>
          </a:r>
        </a:p>
      </xdr:txBody>
    </xdr:sp>
    <xdr:clientData/>
  </xdr:twoCellAnchor>
  <xdr:twoCellAnchor editAs="oneCell">
    <xdr:from>
      <xdr:col>8</xdr:col>
      <xdr:colOff>238761</xdr:colOff>
      <xdr:row>64</xdr:row>
      <xdr:rowOff>103505</xdr:rowOff>
    </xdr:from>
    <xdr:to>
      <xdr:col>9</xdr:col>
      <xdr:colOff>475368</xdr:colOff>
      <xdr:row>66</xdr:row>
      <xdr:rowOff>1452</xdr:rowOff>
    </xdr:to>
    <xdr:sp macro="" textlink="">
      <xdr:nvSpPr>
        <xdr:cNvPr id="2054" name="Text 6">
          <a:extLst>
            <a:ext uri="{FF2B5EF4-FFF2-40B4-BE49-F238E27FC236}">
              <a16:creationId xmlns:a16="http://schemas.microsoft.com/office/drawing/2014/main" id="{00000000-0008-0000-0200-000006080000}"/>
            </a:ext>
          </a:extLst>
        </xdr:cNvPr>
        <xdr:cNvSpPr txBox="1">
          <a:spLocks noChangeArrowheads="1"/>
        </xdr:cNvSpPr>
      </xdr:nvSpPr>
      <xdr:spPr bwMode="auto">
        <a:xfrm>
          <a:off x="168802050" y="15354300"/>
          <a:ext cx="523239" cy="284074"/>
        </a:xfrm>
        <a:prstGeom prst="rect">
          <a:avLst/>
        </a:prstGeom>
        <a:noFill/>
        <a:ln w="1">
          <a:noFill/>
          <a:miter lim="800000"/>
          <a:headEnd/>
          <a:tailEnd/>
        </a:ln>
      </xdr:spPr>
      <xdr:txBody>
        <a:bodyPr vertOverflow="clip" wrap="square" lIns="0" tIns="22860" rIns="27432" bIns="0" anchor="ctr" upright="1"/>
        <a:lstStyle/>
        <a:p>
          <a:pPr algn="r" rtl="1">
            <a:defRPr sz="1000"/>
          </a:pPr>
          <a:r>
            <a:rPr lang="he-IL" sz="1200" b="1" i="0" u="sng" strike="noStrike">
              <a:solidFill>
                <a:srgbClr val="000000"/>
              </a:solidFill>
              <a:cs typeface="David"/>
            </a:rPr>
            <a:t>שכר</a:t>
          </a:r>
        </a:p>
      </xdr:txBody>
    </xdr:sp>
    <xdr:clientData/>
  </xdr:twoCellAnchor>
  <xdr:twoCellAnchor editAs="oneCell">
    <xdr:from>
      <xdr:col>5</xdr:col>
      <xdr:colOff>431800</xdr:colOff>
      <xdr:row>68</xdr:row>
      <xdr:rowOff>1905</xdr:rowOff>
    </xdr:from>
    <xdr:to>
      <xdr:col>6</xdr:col>
      <xdr:colOff>21676</xdr:colOff>
      <xdr:row>69</xdr:row>
      <xdr:rowOff>124702</xdr:rowOff>
    </xdr:to>
    <xdr:sp macro="" textlink="">
      <xdr:nvSpPr>
        <xdr:cNvPr id="2055" name="Text 7">
          <a:extLst>
            <a:ext uri="{FF2B5EF4-FFF2-40B4-BE49-F238E27FC236}">
              <a16:creationId xmlns:a16="http://schemas.microsoft.com/office/drawing/2014/main" id="{00000000-0008-0000-0200-000007080000}"/>
            </a:ext>
          </a:extLst>
        </xdr:cNvPr>
        <xdr:cNvSpPr txBox="1">
          <a:spLocks noChangeArrowheads="1"/>
        </xdr:cNvSpPr>
      </xdr:nvSpPr>
      <xdr:spPr bwMode="auto">
        <a:xfrm>
          <a:off x="171117864" y="16030575"/>
          <a:ext cx="370236" cy="308059"/>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פ.מ</a:t>
          </a:r>
          <a:r>
            <a:rPr lang="he-IL" sz="1400" b="0" i="0" u="sng" strike="noStrike">
              <a:solidFill>
                <a:srgbClr val="000000"/>
              </a:solidFill>
              <a:cs typeface="David"/>
            </a:rPr>
            <a:t>.</a:t>
          </a:r>
        </a:p>
      </xdr:txBody>
    </xdr:sp>
    <xdr:clientData/>
  </xdr:twoCellAnchor>
  <xdr:twoCellAnchor>
    <xdr:from>
      <xdr:col>0</xdr:col>
      <xdr:colOff>0</xdr:colOff>
      <xdr:row>46</xdr:row>
      <xdr:rowOff>47625</xdr:rowOff>
    </xdr:from>
    <xdr:to>
      <xdr:col>5</xdr:col>
      <xdr:colOff>200025</xdr:colOff>
      <xdr:row>68</xdr:row>
      <xdr:rowOff>9525</xdr:rowOff>
    </xdr:to>
    <xdr:graphicFrame macro="">
      <xdr:nvGraphicFramePr>
        <xdr:cNvPr id="5" name="Chart 3" descr="המחשה גרפית של התפלגות הכנסות לפי מקורות עיקריים">
          <a:extLst>
            <a:ext uri="{FF2B5EF4-FFF2-40B4-BE49-F238E27FC236}">
              <a16:creationId xmlns:a16="http://schemas.microsoft.com/office/drawing/2014/main" id="{5AAEA99A-3A32-4654-854C-7DD37F2C5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247650</xdr:colOff>
      <xdr:row>54</xdr:row>
      <xdr:rowOff>152400</xdr:rowOff>
    </xdr:from>
    <xdr:to>
      <xdr:col>10</xdr:col>
      <xdr:colOff>514350</xdr:colOff>
      <xdr:row>72</xdr:row>
      <xdr:rowOff>152400</xdr:rowOff>
    </xdr:to>
    <xdr:graphicFrame macro="">
      <xdr:nvGraphicFramePr>
        <xdr:cNvPr id="6" name="Chart 4" descr="המחשה גרפית של התפלגות הוצאות לפי מקורות עיקריים">
          <a:extLst>
            <a:ext uri="{FF2B5EF4-FFF2-40B4-BE49-F238E27FC236}">
              <a16:creationId xmlns:a16="http://schemas.microsoft.com/office/drawing/2014/main" id="{5762B964-5A9E-4327-A2C3-34287BDC4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344920</xdr:colOff>
      <xdr:row>58</xdr:row>
      <xdr:rowOff>102179</xdr:rowOff>
    </xdr:from>
    <xdr:to>
      <xdr:col>7</xdr:col>
      <xdr:colOff>202273</xdr:colOff>
      <xdr:row>59</xdr:row>
      <xdr:rowOff>184990</xdr:rowOff>
    </xdr:to>
    <xdr:sp macro="" textlink="">
      <xdr:nvSpPr>
        <xdr:cNvPr id="7" name="Text 5">
          <a:extLst>
            <a:ext uri="{FF2B5EF4-FFF2-40B4-BE49-F238E27FC236}">
              <a16:creationId xmlns:a16="http://schemas.microsoft.com/office/drawing/2014/main" id="{7B246347-40DD-43B4-9C44-436F0EA1CADE}"/>
            </a:ext>
          </a:extLst>
        </xdr:cNvPr>
        <xdr:cNvSpPr txBox="1">
          <a:spLocks noChangeArrowheads="1"/>
        </xdr:cNvSpPr>
      </xdr:nvSpPr>
      <xdr:spPr bwMode="auto">
        <a:xfrm>
          <a:off x="170133302" y="14208704"/>
          <a:ext cx="666978" cy="273311"/>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פעולות</a:t>
          </a:r>
        </a:p>
      </xdr:txBody>
    </xdr:sp>
    <xdr:clientData/>
  </xdr:twoCellAnchor>
  <xdr:twoCellAnchor editAs="oneCell">
    <xdr:from>
      <xdr:col>8</xdr:col>
      <xdr:colOff>238761</xdr:colOff>
      <xdr:row>64</xdr:row>
      <xdr:rowOff>113030</xdr:rowOff>
    </xdr:from>
    <xdr:to>
      <xdr:col>9</xdr:col>
      <xdr:colOff>476233</xdr:colOff>
      <xdr:row>66</xdr:row>
      <xdr:rowOff>1358</xdr:rowOff>
    </xdr:to>
    <xdr:sp macro="" textlink="">
      <xdr:nvSpPr>
        <xdr:cNvPr id="8" name="Text 6">
          <a:extLst>
            <a:ext uri="{FF2B5EF4-FFF2-40B4-BE49-F238E27FC236}">
              <a16:creationId xmlns:a16="http://schemas.microsoft.com/office/drawing/2014/main" id="{A850E5EB-7A20-4F06-A9B9-F13AC65B30B2}"/>
            </a:ext>
          </a:extLst>
        </xdr:cNvPr>
        <xdr:cNvSpPr txBox="1">
          <a:spLocks noChangeArrowheads="1"/>
        </xdr:cNvSpPr>
      </xdr:nvSpPr>
      <xdr:spPr bwMode="auto">
        <a:xfrm>
          <a:off x="168811592" y="15362555"/>
          <a:ext cx="513697" cy="269328"/>
        </a:xfrm>
        <a:prstGeom prst="rect">
          <a:avLst/>
        </a:prstGeom>
        <a:noFill/>
        <a:ln w="1">
          <a:noFill/>
          <a:miter lim="800000"/>
          <a:headEnd/>
          <a:tailEnd/>
        </a:ln>
      </xdr:spPr>
      <xdr:txBody>
        <a:bodyPr vertOverflow="clip" wrap="square" lIns="0" tIns="22860" rIns="27432" bIns="0" anchor="ctr" upright="1"/>
        <a:lstStyle/>
        <a:p>
          <a:pPr algn="r" rtl="1">
            <a:defRPr sz="1000"/>
          </a:pPr>
          <a:r>
            <a:rPr lang="he-IL" sz="1200" b="1" i="0" u="sng" strike="noStrike">
              <a:solidFill>
                <a:srgbClr val="000000"/>
              </a:solidFill>
              <a:cs typeface="David"/>
            </a:rPr>
            <a:t>שכר</a:t>
          </a:r>
        </a:p>
      </xdr:txBody>
    </xdr:sp>
    <xdr:clientData/>
  </xdr:twoCellAnchor>
  <xdr:twoCellAnchor editAs="oneCell">
    <xdr:from>
      <xdr:col>5</xdr:col>
      <xdr:colOff>433705</xdr:colOff>
      <xdr:row>68</xdr:row>
      <xdr:rowOff>1905</xdr:rowOff>
    </xdr:from>
    <xdr:to>
      <xdr:col>6</xdr:col>
      <xdr:colOff>13269</xdr:colOff>
      <xdr:row>69</xdr:row>
      <xdr:rowOff>119294</xdr:rowOff>
    </xdr:to>
    <xdr:sp macro="" textlink="">
      <xdr:nvSpPr>
        <xdr:cNvPr id="9" name="Text 7">
          <a:extLst>
            <a:ext uri="{FF2B5EF4-FFF2-40B4-BE49-F238E27FC236}">
              <a16:creationId xmlns:a16="http://schemas.microsoft.com/office/drawing/2014/main" id="{CEA40F6D-EE41-4487-A116-19DFB18E7C14}"/>
            </a:ext>
          </a:extLst>
        </xdr:cNvPr>
        <xdr:cNvSpPr txBox="1">
          <a:spLocks noChangeArrowheads="1"/>
        </xdr:cNvSpPr>
      </xdr:nvSpPr>
      <xdr:spPr bwMode="auto">
        <a:xfrm>
          <a:off x="171131931" y="16013430"/>
          <a:ext cx="351089" cy="307889"/>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פ.מ</a:t>
          </a:r>
          <a:r>
            <a:rPr lang="he-IL" sz="1400" b="0" i="0" u="sng" strike="noStrike">
              <a:solidFill>
                <a:srgbClr val="000000"/>
              </a:solidFill>
              <a:cs typeface="David"/>
            </a:rPr>
            <a:t>.</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0.44491</cdr:x>
      <cdr:y>0.30597</cdr:y>
    </cdr:from>
    <cdr:to>
      <cdr:x>0.59861</cdr:x>
      <cdr:y>0.37822</cdr:y>
    </cdr:to>
    <cdr:sp macro="" textlink="">
      <cdr:nvSpPr>
        <cdr:cNvPr id="3073" name="Text 1"/>
        <cdr:cNvSpPr txBox="1">
          <a:spLocks xmlns:a="http://schemas.openxmlformats.org/drawingml/2006/main" noChangeArrowheads="1"/>
        </cdr:cNvSpPr>
      </cdr:nvSpPr>
      <cdr:spPr bwMode="auto">
        <a:xfrm xmlns:a="http://schemas.openxmlformats.org/drawingml/2006/main">
          <a:off x="1895475" y="1266825"/>
          <a:ext cx="701128" cy="29469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1">
            <a:lnSpc>
              <a:spcPts val="800"/>
            </a:lnSpc>
            <a:defRPr sz="1000"/>
          </a:pPr>
          <a:r>
            <a:rPr lang="he-IL" sz="1200" b="1" i="0" u="sng" strike="noStrike">
              <a:solidFill>
                <a:srgbClr val="000000"/>
              </a:solidFill>
              <a:cs typeface="David"/>
            </a:rPr>
            <a:t>עצמיים</a:t>
          </a:r>
          <a:endParaRPr lang="he-IL" sz="600" b="1" i="0" u="sng" strike="noStrike">
            <a:solidFill>
              <a:srgbClr val="000000"/>
            </a:solidFill>
            <a:cs typeface="David"/>
          </a:endParaRPr>
        </a:p>
      </cdr:txBody>
    </cdr:sp>
  </cdr:relSizeAnchor>
  <cdr:relSizeAnchor xmlns:cdr="http://schemas.openxmlformats.org/drawingml/2006/chartDrawing">
    <cdr:from>
      <cdr:x>0.21157</cdr:x>
      <cdr:y>0.53612</cdr:y>
    </cdr:from>
    <cdr:to>
      <cdr:x>0.39293</cdr:x>
      <cdr:y>0.5933</cdr:y>
    </cdr:to>
    <cdr:sp macro="" textlink="">
      <cdr:nvSpPr>
        <cdr:cNvPr id="3074" name="Text 2"/>
        <cdr:cNvSpPr txBox="1">
          <a:spLocks xmlns:a="http://schemas.openxmlformats.org/drawingml/2006/main" noChangeArrowheads="1"/>
        </cdr:cNvSpPr>
      </cdr:nvSpPr>
      <cdr:spPr bwMode="auto">
        <a:xfrm xmlns:a="http://schemas.openxmlformats.org/drawingml/2006/main">
          <a:off x="831056" y="2208709"/>
          <a:ext cx="833339" cy="232072"/>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0" anchor="ctr" upright="1"/>
        <a:lstStyle xmlns:a="http://schemas.openxmlformats.org/drawingml/2006/main"/>
        <a:p xmlns:a="http://schemas.openxmlformats.org/drawingml/2006/main">
          <a:pPr algn="ctr" rtl="1">
            <a:lnSpc>
              <a:spcPts val="700"/>
            </a:lnSpc>
            <a:defRPr sz="1000"/>
          </a:pPr>
          <a:r>
            <a:rPr lang="he-IL" sz="1200" b="1" i="0" u="sng" strike="noStrike">
              <a:solidFill>
                <a:srgbClr val="000000"/>
              </a:solidFill>
              <a:cs typeface="David"/>
            </a:rPr>
            <a:t>ממשלה</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31</xdr:row>
      <xdr:rowOff>0</xdr:rowOff>
    </xdr:from>
    <xdr:to>
      <xdr:col>9</xdr:col>
      <xdr:colOff>215900</xdr:colOff>
      <xdr:row>56</xdr:row>
      <xdr:rowOff>142875</xdr:rowOff>
    </xdr:to>
    <xdr:graphicFrame macro="">
      <xdr:nvGraphicFramePr>
        <xdr:cNvPr id="2" name="תרשים 2" descr="המחשה גרפית של הוצאות לשכר ופעולות בחתך אגפי">
          <a:extLst>
            <a:ext uri="{FF2B5EF4-FFF2-40B4-BE49-F238E27FC236}">
              <a16:creationId xmlns:a16="http://schemas.microsoft.com/office/drawing/2014/main" id="{CD70C8C9-E8FD-45DE-A29B-C8820F175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109</xdr:row>
      <xdr:rowOff>95250</xdr:rowOff>
    </xdr:from>
    <xdr:to>
      <xdr:col>8</xdr:col>
      <xdr:colOff>581025</xdr:colOff>
      <xdr:row>135</xdr:row>
      <xdr:rowOff>95250</xdr:rowOff>
    </xdr:to>
    <xdr:graphicFrame macro="">
      <xdr:nvGraphicFramePr>
        <xdr:cNvPr id="4" name="Chart 1" descr="המחשה גרפית של הוצאות והכנסות בחתך עפ&quot;י פרקים עיקריים">
          <a:extLst>
            <a:ext uri="{FF2B5EF4-FFF2-40B4-BE49-F238E27FC236}">
              <a16:creationId xmlns:a16="http://schemas.microsoft.com/office/drawing/2014/main" id="{C16A42AE-7B6D-4C32-9EED-09C40A47F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yelet/Local%20Settings/Temporary%20Internet%20Files/Content.Outlook/7A5VHOUI/&#1514;&#1511;&#1510;&#1497;&#1489;%20%202013%20&#1502;&#1495;&#1493;&#1512;&#1489;&#15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akzivim\&#1488;&#1497;&#1497;&#1500;&#1514;\excel\&#1514;&#1511;&#1510;&#1497;&#1489;\&#1514;&#1511;&#1510;&#1497;&#1489;%202016\&#1514;&#1511;&#1510;&#1497;&#1489;%202016%20-%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ף שער"/>
      <sheetName val="תוכן"/>
      <sheetName val="סעיפים"/>
      <sheetName val=" הסבר לתקבולים"/>
      <sheetName val="הסבר לתשלומים"/>
      <sheetName val="יחידתי"/>
      <sheetName val="עצמיים"/>
      <sheetName val="יתר-ממשלה"/>
      <sheetName val="פרקים"/>
      <sheetName val="תמיכות והקצבות"/>
      <sheetName val="תגבור, יוזמות והעשרה בחינוך"/>
      <sheetName val="תמצית תקציב הועדה המרחבית"/>
      <sheetName val="תקן-משרות"/>
      <sheetName val="תקבולים מפורט"/>
      <sheetName val="תשלומים מפורט"/>
      <sheetName val="מפתח אגפי"/>
      <sheetName val="גיליון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F3" t="str">
            <v>מיסים ואגרות</v>
          </cell>
        </row>
        <row r="4">
          <cell r="F4" t="str">
            <v>ארנונות</v>
          </cell>
        </row>
        <row r="22">
          <cell r="F22" t="str">
            <v>שרותים מקומיים</v>
          </cell>
        </row>
        <row r="23">
          <cell r="F23" t="str">
            <v>תברואה</v>
          </cell>
        </row>
        <row r="32">
          <cell r="F32" t="str">
            <v>שמירה ובטחון</v>
          </cell>
        </row>
        <row r="38">
          <cell r="F38" t="str">
            <v>תכנון ובניין עיר</v>
          </cell>
        </row>
        <row r="45">
          <cell r="F45" t="str">
            <v>נכסים צבוריים</v>
          </cell>
        </row>
        <row r="58">
          <cell r="F58" t="str">
            <v>הכנסות שונות</v>
          </cell>
        </row>
        <row r="64">
          <cell r="F64" t="str">
            <v>פיקוח עירוני</v>
          </cell>
        </row>
        <row r="68">
          <cell r="F68" t="str">
            <v>שרותים חקלאיים</v>
          </cell>
        </row>
        <row r="72">
          <cell r="F72" t="str">
            <v>שרותים ממלכתיים</v>
          </cell>
        </row>
        <row r="73">
          <cell r="F73" t="str">
            <v>ח י נ ו ך</v>
          </cell>
        </row>
        <row r="141">
          <cell r="F141" t="str">
            <v>תרבות, נוער וספורט</v>
          </cell>
        </row>
        <row r="181">
          <cell r="F181" t="str">
            <v>שרותי חברה, רווחה וקהילה</v>
          </cell>
        </row>
        <row r="258">
          <cell r="F258" t="str">
            <v>מפעלים ונכסים</v>
          </cell>
        </row>
        <row r="259">
          <cell r="F259" t="str">
            <v>מים</v>
          </cell>
        </row>
        <row r="263">
          <cell r="F263" t="str">
            <v>נכסים ותחזוקה</v>
          </cell>
        </row>
        <row r="268">
          <cell r="F268" t="str">
            <v>חניית מכוניות</v>
          </cell>
        </row>
        <row r="274">
          <cell r="F274" t="str">
            <v>מפעל הביוב</v>
          </cell>
        </row>
        <row r="281">
          <cell r="F281" t="str">
            <v>תקבולים בלתי רגילים</v>
          </cell>
        </row>
      </sheetData>
      <sheetData sheetId="14">
        <row r="3">
          <cell r="F3" t="str">
            <v xml:space="preserve">משכורות כוללות </v>
          </cell>
        </row>
        <row r="4">
          <cell r="F4" t="str">
            <v>שכר ריכוז ועדות</v>
          </cell>
        </row>
        <row r="134">
          <cell r="F134" t="str">
            <v>משכורות כוללות - מח. רכש (בשנת 2011 פוצל מסעיף 9384/100)</v>
          </cell>
        </row>
        <row r="181">
          <cell r="F181" t="str">
            <v xml:space="preserve">כלכלה ושתיה </v>
          </cell>
        </row>
        <row r="191">
          <cell r="F191" t="str">
            <v>משכורות כוללות - מרכז קשר לטיפול בנוער במצוקה (שעות נוספות)</v>
          </cell>
        </row>
        <row r="219">
          <cell r="F219" t="str">
            <v>שכר דירה (בשנת 2011 תוקצב בנפרד - במקביל בהכנסות בסעיף 32991/428)</v>
          </cell>
        </row>
        <row r="220">
          <cell r="F220" t="str">
            <v>שכר דירה</v>
          </cell>
        </row>
        <row r="275">
          <cell r="F275" t="str">
            <v>דמי שימוש במקרקעין (הר עפר במרינה)</v>
          </cell>
        </row>
        <row r="330">
          <cell r="F330" t="str">
            <v>הוצאות צריכת מים ואגרת ביוב - כללי</v>
          </cell>
        </row>
        <row r="369">
          <cell r="F369" t="str">
            <v xml:space="preserve">הוצאות כיבוד </v>
          </cell>
        </row>
        <row r="457">
          <cell r="F457" t="str">
            <v>טלפון ישיר</v>
          </cell>
        </row>
        <row r="479">
          <cell r="F479" t="str">
            <v xml:space="preserve">פרסומים ודפוס  </v>
          </cell>
        </row>
        <row r="547">
          <cell r="F547" t="str">
            <v>הוצאות מיכון - מעקב דוחו"ת חנייה</v>
          </cell>
        </row>
        <row r="568">
          <cell r="F568" t="str">
            <v>פרע"מ - תשלומים ע"ח קרן</v>
          </cell>
        </row>
        <row r="572">
          <cell r="F572" t="str">
            <v>פרע"מ - תשלומים ע"ח קרן</v>
          </cell>
        </row>
        <row r="573">
          <cell r="F573" t="str">
            <v>פרע"מ - תשלומים ע"ח קרן</v>
          </cell>
        </row>
        <row r="917">
          <cell r="F917" t="str">
            <v>הוצאות אחרות ורזרבת מנהל אגף (כולל ייעוץ ושרותים מקצועיים)</v>
          </cell>
        </row>
        <row r="1234">
          <cell r="F1234" t="str">
            <v>סה"כ  - מינהל אגף שאיפ"ה:</v>
          </cell>
        </row>
        <row r="1265">
          <cell r="F1265" t="str">
            <v>רישוי הבנייה</v>
          </cell>
        </row>
        <row r="1412">
          <cell r="F1412" t="str">
            <v>סה"כ - ספריה ביד התשעה:</v>
          </cell>
        </row>
        <row r="1428">
          <cell r="F1428" t="str">
            <v>סה"כ - מרכז קהילתי ואולם ספורט בנוף ים:</v>
          </cell>
        </row>
        <row r="1443">
          <cell r="F1443" t="str">
            <v>תאגיד התרבות העירוני</v>
          </cell>
        </row>
        <row r="1458">
          <cell r="F1458" t="str">
            <v>סה"כ נוער:</v>
          </cell>
        </row>
        <row r="1459">
          <cell r="F1459" t="str">
            <v>מינהל הספורט וכללי</v>
          </cell>
        </row>
        <row r="1531">
          <cell r="F1531" t="str">
            <v>סה"כ - מועצה דתית:</v>
          </cell>
        </row>
        <row r="1545">
          <cell r="F1545" t="str">
            <v>סה"כ - שרותים ממלכתיים:</v>
          </cell>
        </row>
      </sheetData>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ף שער"/>
      <sheetName val="תוכן"/>
      <sheetName val="סעיפים"/>
      <sheetName val=" הסבר לתקבולים"/>
      <sheetName val="הסבר לתשלומים"/>
      <sheetName val="חוק רשויות איתנות, עיקרי החוק"/>
      <sheetName val="יחידתי"/>
      <sheetName val="עצמיות"/>
      <sheetName val="יתר-ממשלה"/>
      <sheetName val="פרקים"/>
      <sheetName val="תמיכות והקצבות"/>
      <sheetName val="תמצית תקציב הועדה המרחבית"/>
      <sheetName val="תקן-משרות"/>
      <sheetName val="תקבולים מפורט"/>
      <sheetName val="תשלומים מפורט"/>
      <sheetName val="מפתח אגפ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pageSetUpPr fitToPage="1"/>
  </sheetPr>
  <dimension ref="A1:H42"/>
  <sheetViews>
    <sheetView showGridLines="0" rightToLeft="1" tabSelected="1" view="pageBreakPreview" zoomScale="80" zoomScaleNormal="50" zoomScaleSheetLayoutView="80" workbookViewId="0"/>
  </sheetViews>
  <sheetFormatPr defaultColWidth="9" defaultRowHeight="14.25"/>
  <cols>
    <col min="1" max="1" width="12.625" style="729" customWidth="1"/>
    <col min="2" max="2" width="98.625" style="729" customWidth="1"/>
    <col min="3" max="3" width="16.125" style="729" customWidth="1"/>
    <col min="4" max="4" width="9" style="729"/>
    <col min="5" max="5" width="4.375" style="729" customWidth="1"/>
    <col min="6" max="16384" width="9" style="729"/>
  </cols>
  <sheetData>
    <row r="1" spans="1:8" ht="40.5" customHeight="1">
      <c r="A1" s="726"/>
      <c r="B1" s="727"/>
      <c r="C1" s="728"/>
      <c r="D1" s="726"/>
      <c r="E1" s="726"/>
      <c r="F1" s="726"/>
      <c r="G1" s="726"/>
      <c r="H1" s="726"/>
    </row>
    <row r="2" spans="1:8">
      <c r="A2" s="726"/>
      <c r="B2" s="730"/>
      <c r="C2" s="728"/>
      <c r="D2" s="726"/>
      <c r="E2" s="726"/>
      <c r="F2" s="726"/>
      <c r="G2" s="726"/>
      <c r="H2" s="726"/>
    </row>
    <row r="3" spans="1:8">
      <c r="B3" s="730"/>
      <c r="C3" s="728"/>
    </row>
    <row r="4" spans="1:8">
      <c r="B4" s="730"/>
      <c r="C4" s="728"/>
    </row>
    <row r="5" spans="1:8">
      <c r="A5" s="726"/>
      <c r="C5" s="728"/>
    </row>
    <row r="6" spans="1:8">
      <c r="C6" s="728"/>
    </row>
    <row r="7" spans="1:8">
      <c r="C7" s="728"/>
    </row>
    <row r="8" spans="1:8">
      <c r="B8" s="730"/>
      <c r="C8" s="728"/>
    </row>
    <row r="9" spans="1:8">
      <c r="B9" s="730"/>
      <c r="C9" s="728"/>
    </row>
    <row r="10" spans="1:8">
      <c r="B10" s="728"/>
      <c r="C10" s="728"/>
    </row>
    <row r="11" spans="1:8">
      <c r="B11" s="728"/>
      <c r="C11" s="728"/>
    </row>
    <row r="12" spans="1:8" ht="30" customHeight="1">
      <c r="B12" s="731"/>
      <c r="C12" s="728"/>
    </row>
    <row r="13" spans="1:8">
      <c r="B13" s="728"/>
      <c r="C13" s="728"/>
    </row>
    <row r="14" spans="1:8">
      <c r="B14" s="728"/>
      <c r="C14" s="728"/>
    </row>
    <row r="15" spans="1:8">
      <c r="B15" s="726"/>
      <c r="C15" s="726"/>
    </row>
    <row r="16" spans="1:8">
      <c r="B16" s="726"/>
    </row>
    <row r="17" spans="1:5">
      <c r="B17" s="726"/>
    </row>
    <row r="18" spans="1:5" ht="14.25" customHeight="1">
      <c r="B18" s="347"/>
    </row>
    <row r="19" spans="1:5" ht="18">
      <c r="B19" s="732"/>
    </row>
    <row r="22" spans="1:5" s="726" customFormat="1">
      <c r="A22" s="729"/>
      <c r="B22" s="729"/>
    </row>
    <row r="23" spans="1:5" s="726" customFormat="1">
      <c r="A23" s="729"/>
      <c r="B23" s="729"/>
    </row>
    <row r="24" spans="1:5" s="726" customFormat="1">
      <c r="A24" s="729"/>
      <c r="B24" s="729"/>
    </row>
    <row r="25" spans="1:5" s="726" customFormat="1" ht="35.25" customHeight="1">
      <c r="A25" s="729"/>
      <c r="B25" s="729"/>
    </row>
    <row r="26" spans="1:5" ht="35.25">
      <c r="B26" s="733"/>
    </row>
    <row r="27" spans="1:5" ht="18.75" customHeight="1">
      <c r="B27" s="733"/>
    </row>
    <row r="28" spans="1:5" s="349" customFormat="1" ht="17.25" customHeight="1">
      <c r="A28" s="729"/>
      <c r="B28" s="733"/>
      <c r="C28" s="729"/>
      <c r="D28" s="348"/>
      <c r="E28" s="348"/>
    </row>
    <row r="29" spans="1:5" ht="24" customHeight="1">
      <c r="B29" s="733"/>
      <c r="D29" s="728"/>
      <c r="E29" s="728"/>
    </row>
    <row r="30" spans="1:5" ht="54.95" customHeight="1">
      <c r="B30" s="733"/>
    </row>
    <row r="31" spans="1:5" ht="35.25">
      <c r="B31" s="733"/>
    </row>
    <row r="32" spans="1:5" ht="35.25">
      <c r="B32" s="733"/>
    </row>
    <row r="33" spans="2:2">
      <c r="B33" s="726"/>
    </row>
    <row r="34" spans="2:2">
      <c r="B34" s="726"/>
    </row>
    <row r="35" spans="2:2">
      <c r="B35" s="726"/>
    </row>
    <row r="36" spans="2:2">
      <c r="B36" s="726"/>
    </row>
    <row r="37" spans="2:2">
      <c r="B37" s="726"/>
    </row>
    <row r="38" spans="2:2">
      <c r="B38" s="726"/>
    </row>
    <row r="39" spans="2:2">
      <c r="B39" s="726"/>
    </row>
    <row r="40" spans="2:2">
      <c r="B40" s="726"/>
    </row>
    <row r="41" spans="2:2">
      <c r="B41" s="726"/>
    </row>
    <row r="42" spans="2:2">
      <c r="B42" s="726"/>
    </row>
  </sheetData>
  <printOptions horizontalCentered="1"/>
  <pageMargins left="0" right="0" top="0.49212598425196852" bottom="0" header="0.49212598425196852" footer="0"/>
  <pageSetup paperSize="9" scale="94" orientation="landscape" r:id="rId1"/>
  <headerFooter alignWithMargins="0"/>
  <rowBreaks count="3" manualBreakCount="3">
    <brk id="212" max="16383" man="1"/>
    <brk id="224" max="16383" man="1"/>
    <brk id="119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10">
    <pageSetUpPr fitToPage="1"/>
  </sheetPr>
  <dimension ref="A1:K129"/>
  <sheetViews>
    <sheetView showGridLines="0" rightToLeft="1" topLeftCell="A19" zoomScaleNormal="100" zoomScaleSheetLayoutView="85" workbookViewId="0">
      <selection activeCell="J12" sqref="J12"/>
    </sheetView>
  </sheetViews>
  <sheetFormatPr defaultColWidth="9" defaultRowHeight="15"/>
  <cols>
    <col min="1" max="1" width="21" style="34" customWidth="1"/>
    <col min="2" max="2" width="5.125" style="98" customWidth="1"/>
    <col min="3" max="3" width="5.625" style="98" customWidth="1"/>
    <col min="4" max="4" width="64.125" style="91" customWidth="1"/>
    <col min="5" max="5" width="8.625" style="172" customWidth="1"/>
    <col min="6" max="6" width="9.125" style="172" customWidth="1"/>
    <col min="7" max="16384" width="9" style="1"/>
  </cols>
  <sheetData>
    <row r="1" spans="1:11" ht="16.5" customHeight="1">
      <c r="A1" s="894" t="s">
        <v>835</v>
      </c>
      <c r="B1" s="894"/>
      <c r="C1" s="894"/>
      <c r="D1" s="894"/>
      <c r="E1" s="894"/>
      <c r="F1" s="894"/>
    </row>
    <row r="2" spans="1:11" ht="12" customHeight="1" thickBot="1">
      <c r="A2" s="53"/>
      <c r="B2" s="7"/>
      <c r="C2" s="7"/>
      <c r="D2" s="92"/>
    </row>
    <row r="3" spans="1:11" ht="18.600000000000001" customHeight="1">
      <c r="A3" s="895" t="s">
        <v>484</v>
      </c>
      <c r="B3" s="897" t="s">
        <v>534</v>
      </c>
      <c r="C3" s="899" t="s">
        <v>535</v>
      </c>
      <c r="D3" s="713" t="s">
        <v>2070</v>
      </c>
      <c r="E3" s="166" t="s">
        <v>642</v>
      </c>
      <c r="F3" s="167" t="s">
        <v>642</v>
      </c>
      <c r="K3" s="711"/>
    </row>
    <row r="4" spans="1:11" ht="18.600000000000001" customHeight="1" thickBot="1">
      <c r="A4" s="896"/>
      <c r="B4" s="898"/>
      <c r="C4" s="900"/>
      <c r="D4" s="93" t="s">
        <v>460</v>
      </c>
      <c r="E4" s="168" t="s">
        <v>2066</v>
      </c>
      <c r="F4" s="169" t="s">
        <v>2065</v>
      </c>
    </row>
    <row r="5" spans="1:11" ht="21" customHeight="1">
      <c r="A5" s="180" t="s">
        <v>245</v>
      </c>
      <c r="B5" s="89">
        <v>811</v>
      </c>
      <c r="C5" s="90">
        <v>723000</v>
      </c>
      <c r="D5" s="290" t="s">
        <v>72</v>
      </c>
      <c r="E5" s="173">
        <v>740</v>
      </c>
      <c r="F5" s="174">
        <v>720</v>
      </c>
      <c r="G5" s="344"/>
      <c r="H5" s="344"/>
    </row>
    <row r="6" spans="1:11" ht="21" customHeight="1">
      <c r="A6" s="180" t="s">
        <v>245</v>
      </c>
      <c r="B6" s="89">
        <v>812</v>
      </c>
      <c r="C6" s="90">
        <v>723000</v>
      </c>
      <c r="D6" s="290" t="s">
        <v>1322</v>
      </c>
      <c r="E6" s="173">
        <v>10</v>
      </c>
      <c r="F6" s="174">
        <v>10</v>
      </c>
      <c r="G6" s="344"/>
      <c r="H6" s="344"/>
    </row>
    <row r="7" spans="1:11" ht="21" customHeight="1">
      <c r="A7" s="180" t="s">
        <v>683</v>
      </c>
      <c r="B7" s="89">
        <v>830</v>
      </c>
      <c r="C7" s="90">
        <v>745000</v>
      </c>
      <c r="D7" s="290" t="s">
        <v>75</v>
      </c>
      <c r="E7" s="173">
        <v>838</v>
      </c>
      <c r="F7" s="174">
        <v>838</v>
      </c>
      <c r="G7" s="344"/>
      <c r="H7" s="344"/>
    </row>
    <row r="8" spans="1:11" ht="21" customHeight="1">
      <c r="A8" s="180" t="s">
        <v>172</v>
      </c>
      <c r="B8" s="89">
        <v>811</v>
      </c>
      <c r="C8" s="90">
        <v>765000</v>
      </c>
      <c r="D8" s="290" t="s">
        <v>173</v>
      </c>
      <c r="E8" s="173">
        <v>340</v>
      </c>
      <c r="F8" s="174">
        <v>430</v>
      </c>
      <c r="G8" s="344"/>
      <c r="H8" s="344"/>
    </row>
    <row r="9" spans="1:11" ht="21" customHeight="1">
      <c r="A9" s="180" t="s">
        <v>172</v>
      </c>
      <c r="B9" s="89">
        <v>812</v>
      </c>
      <c r="C9" s="90">
        <v>765000</v>
      </c>
      <c r="D9" s="290" t="s">
        <v>645</v>
      </c>
      <c r="E9" s="173">
        <v>50</v>
      </c>
      <c r="F9" s="174">
        <v>50</v>
      </c>
      <c r="G9" s="344"/>
      <c r="H9" s="344"/>
    </row>
    <row r="10" spans="1:11" ht="21" customHeight="1">
      <c r="A10" s="180" t="s">
        <v>172</v>
      </c>
      <c r="B10" s="89">
        <v>820</v>
      </c>
      <c r="C10" s="90">
        <v>765000</v>
      </c>
      <c r="D10" s="290" t="s">
        <v>1246</v>
      </c>
      <c r="E10" s="173">
        <v>125</v>
      </c>
      <c r="F10" s="174">
        <v>125</v>
      </c>
      <c r="G10" s="344"/>
      <c r="H10" s="344"/>
    </row>
    <row r="11" spans="1:11" ht="21" customHeight="1">
      <c r="A11" s="180" t="s">
        <v>172</v>
      </c>
      <c r="B11" s="89">
        <v>822</v>
      </c>
      <c r="C11" s="90">
        <v>765000</v>
      </c>
      <c r="D11" s="290" t="s">
        <v>1376</v>
      </c>
      <c r="E11" s="173">
        <v>108</v>
      </c>
      <c r="F11" s="174">
        <v>108</v>
      </c>
      <c r="G11" s="344"/>
      <c r="H11" s="344"/>
    </row>
    <row r="12" spans="1:11" ht="21" customHeight="1">
      <c r="A12" s="180" t="s">
        <v>172</v>
      </c>
      <c r="B12" s="89">
        <v>823</v>
      </c>
      <c r="C12" s="90">
        <v>765000</v>
      </c>
      <c r="D12" s="290" t="s">
        <v>1416</v>
      </c>
      <c r="E12" s="173">
        <v>377</v>
      </c>
      <c r="F12" s="174">
        <v>377</v>
      </c>
      <c r="G12" s="344"/>
      <c r="H12" s="344"/>
    </row>
    <row r="13" spans="1:11" ht="21" customHeight="1">
      <c r="A13" s="180" t="s">
        <v>172</v>
      </c>
      <c r="B13" s="89">
        <v>825</v>
      </c>
      <c r="C13" s="90">
        <v>765000</v>
      </c>
      <c r="D13" s="290" t="s">
        <v>1377</v>
      </c>
      <c r="E13" s="173">
        <v>49</v>
      </c>
      <c r="F13" s="174">
        <v>49</v>
      </c>
      <c r="G13" s="344"/>
      <c r="H13" s="344"/>
    </row>
    <row r="14" spans="1:11" ht="21" customHeight="1">
      <c r="A14" s="180" t="s">
        <v>592</v>
      </c>
      <c r="B14" s="89">
        <v>810</v>
      </c>
      <c r="C14" s="90">
        <v>766000</v>
      </c>
      <c r="D14" s="290" t="s">
        <v>338</v>
      </c>
      <c r="E14" s="173">
        <v>3760</v>
      </c>
      <c r="F14" s="174">
        <v>3590</v>
      </c>
      <c r="G14" s="344"/>
      <c r="H14" s="344"/>
    </row>
    <row r="15" spans="1:11" ht="21" customHeight="1">
      <c r="A15" s="180" t="s">
        <v>592</v>
      </c>
      <c r="B15" s="89">
        <v>811</v>
      </c>
      <c r="C15" s="90">
        <v>766000</v>
      </c>
      <c r="D15" s="290" t="s">
        <v>849</v>
      </c>
      <c r="E15" s="173">
        <v>210</v>
      </c>
      <c r="F15" s="174">
        <v>210</v>
      </c>
      <c r="G15" s="344"/>
      <c r="H15" s="344"/>
    </row>
    <row r="16" spans="1:11" ht="21" customHeight="1">
      <c r="A16" s="180" t="s">
        <v>592</v>
      </c>
      <c r="B16" s="89">
        <v>812</v>
      </c>
      <c r="C16" s="90">
        <v>766000</v>
      </c>
      <c r="D16" s="290" t="s">
        <v>939</v>
      </c>
      <c r="E16" s="173">
        <v>1586</v>
      </c>
      <c r="F16" s="174">
        <v>1562</v>
      </c>
      <c r="G16" s="344"/>
      <c r="H16" s="344"/>
    </row>
    <row r="17" spans="1:8" ht="21" customHeight="1">
      <c r="A17" s="180" t="s">
        <v>1044</v>
      </c>
      <c r="B17" s="89">
        <v>820</v>
      </c>
      <c r="C17" s="90">
        <v>769200</v>
      </c>
      <c r="D17" s="290" t="s">
        <v>2043</v>
      </c>
      <c r="E17" s="173">
        <v>200</v>
      </c>
      <c r="F17" s="174">
        <v>200</v>
      </c>
      <c r="G17" s="344"/>
      <c r="H17" s="344"/>
    </row>
    <row r="18" spans="1:8" ht="21" customHeight="1">
      <c r="A18" s="180" t="s">
        <v>940</v>
      </c>
      <c r="B18" s="89">
        <v>810</v>
      </c>
      <c r="C18" s="90">
        <v>791000</v>
      </c>
      <c r="D18" s="290" t="s">
        <v>754</v>
      </c>
      <c r="E18" s="173">
        <v>120</v>
      </c>
      <c r="F18" s="174">
        <v>49</v>
      </c>
      <c r="G18" s="344"/>
      <c r="H18" s="344"/>
    </row>
    <row r="19" spans="1:8" s="181" customFormat="1" ht="30">
      <c r="A19" s="656" t="s">
        <v>258</v>
      </c>
      <c r="B19" s="657">
        <v>870</v>
      </c>
      <c r="C19" s="658">
        <v>812000</v>
      </c>
      <c r="D19" s="659" t="s">
        <v>1780</v>
      </c>
      <c r="E19" s="660">
        <v>627</v>
      </c>
      <c r="F19" s="661">
        <v>627</v>
      </c>
      <c r="G19" s="662"/>
      <c r="H19" s="662"/>
    </row>
    <row r="20" spans="1:8" ht="21" customHeight="1">
      <c r="A20" s="180" t="s">
        <v>485</v>
      </c>
      <c r="B20" s="89">
        <v>878</v>
      </c>
      <c r="C20" s="90">
        <v>813200</v>
      </c>
      <c r="D20" s="290" t="s">
        <v>134</v>
      </c>
      <c r="E20" s="173">
        <v>5027</v>
      </c>
      <c r="F20" s="174">
        <v>5032</v>
      </c>
      <c r="G20" s="344"/>
      <c r="H20" s="344"/>
    </row>
    <row r="21" spans="1:8" ht="21" customHeight="1">
      <c r="A21" s="180" t="s">
        <v>345</v>
      </c>
      <c r="B21" s="89">
        <v>878</v>
      </c>
      <c r="C21" s="90">
        <v>813210</v>
      </c>
      <c r="D21" s="290" t="s">
        <v>340</v>
      </c>
      <c r="E21" s="173">
        <v>118</v>
      </c>
      <c r="F21" s="174">
        <v>118</v>
      </c>
      <c r="G21" s="344"/>
      <c r="H21" s="344"/>
    </row>
    <row r="22" spans="1:8" ht="21" customHeight="1">
      <c r="A22" s="180" t="s">
        <v>825</v>
      </c>
      <c r="B22" s="89">
        <v>871</v>
      </c>
      <c r="C22" s="90">
        <v>813600</v>
      </c>
      <c r="D22" s="290" t="s">
        <v>2319</v>
      </c>
      <c r="E22" s="173">
        <v>453</v>
      </c>
      <c r="F22" s="174">
        <v>477</v>
      </c>
      <c r="G22" s="344"/>
      <c r="H22" s="344"/>
    </row>
    <row r="23" spans="1:8" ht="21" customHeight="1">
      <c r="A23" s="180" t="s">
        <v>825</v>
      </c>
      <c r="B23" s="89">
        <v>877</v>
      </c>
      <c r="C23" s="90">
        <v>813600</v>
      </c>
      <c r="D23" s="290" t="s">
        <v>523</v>
      </c>
      <c r="E23" s="173">
        <v>180</v>
      </c>
      <c r="F23" s="174">
        <v>200</v>
      </c>
      <c r="G23" s="344"/>
      <c r="H23" s="344"/>
    </row>
    <row r="24" spans="1:8" ht="21" customHeight="1">
      <c r="A24" s="180" t="s">
        <v>1108</v>
      </c>
      <c r="B24" s="89">
        <v>870</v>
      </c>
      <c r="C24" s="90">
        <v>813800</v>
      </c>
      <c r="D24" s="290" t="s">
        <v>1112</v>
      </c>
      <c r="E24" s="173">
        <v>107</v>
      </c>
      <c r="F24" s="174">
        <v>107</v>
      </c>
      <c r="G24" s="344"/>
      <c r="H24" s="344"/>
    </row>
    <row r="25" spans="1:8" ht="21" customHeight="1">
      <c r="A25" s="180" t="s">
        <v>524</v>
      </c>
      <c r="B25" s="89">
        <v>871</v>
      </c>
      <c r="C25" s="90">
        <v>814000</v>
      </c>
      <c r="D25" s="665" t="s">
        <v>1742</v>
      </c>
      <c r="E25" s="173">
        <v>79</v>
      </c>
      <c r="F25" s="174">
        <v>62</v>
      </c>
      <c r="G25" s="344"/>
      <c r="H25" s="344"/>
    </row>
    <row r="26" spans="1:8" ht="21" customHeight="1">
      <c r="A26" s="180" t="s">
        <v>524</v>
      </c>
      <c r="B26" s="89">
        <v>872</v>
      </c>
      <c r="C26" s="90">
        <v>814000</v>
      </c>
      <c r="D26" s="665" t="s">
        <v>1743</v>
      </c>
      <c r="E26" s="173">
        <v>78</v>
      </c>
      <c r="F26" s="174">
        <v>78</v>
      </c>
      <c r="G26" s="344"/>
      <c r="H26" s="344"/>
    </row>
    <row r="27" spans="1:8" ht="21" customHeight="1">
      <c r="A27" s="180" t="s">
        <v>524</v>
      </c>
      <c r="B27" s="89">
        <v>873</v>
      </c>
      <c r="C27" s="90">
        <v>814000</v>
      </c>
      <c r="D27" s="290" t="s">
        <v>1744</v>
      </c>
      <c r="E27" s="173">
        <v>43</v>
      </c>
      <c r="F27" s="174">
        <v>45</v>
      </c>
      <c r="G27" s="344"/>
      <c r="H27" s="344"/>
    </row>
    <row r="28" spans="1:8" s="181" customFormat="1" ht="21" customHeight="1">
      <c r="A28" s="656" t="s">
        <v>524</v>
      </c>
      <c r="B28" s="657">
        <v>874</v>
      </c>
      <c r="C28" s="658">
        <v>814000</v>
      </c>
      <c r="D28" s="663" t="s">
        <v>1745</v>
      </c>
      <c r="E28" s="660">
        <v>28</v>
      </c>
      <c r="F28" s="661">
        <v>22</v>
      </c>
      <c r="G28" s="662"/>
      <c r="H28" s="662"/>
    </row>
    <row r="29" spans="1:8" s="181" customFormat="1" ht="21" customHeight="1">
      <c r="A29" s="656" t="s">
        <v>524</v>
      </c>
      <c r="B29" s="657">
        <v>875</v>
      </c>
      <c r="C29" s="658">
        <v>814000</v>
      </c>
      <c r="D29" s="663" t="s">
        <v>1860</v>
      </c>
      <c r="E29" s="660">
        <v>247</v>
      </c>
      <c r="F29" s="661">
        <v>210</v>
      </c>
      <c r="G29" s="662"/>
      <c r="H29" s="662"/>
    </row>
    <row r="30" spans="1:8" s="181" customFormat="1" ht="21" customHeight="1">
      <c r="A30" s="656" t="s">
        <v>524</v>
      </c>
      <c r="B30" s="657">
        <v>876</v>
      </c>
      <c r="C30" s="658">
        <v>814000</v>
      </c>
      <c r="D30" s="663" t="s">
        <v>2036</v>
      </c>
      <c r="E30" s="660">
        <v>137</v>
      </c>
      <c r="F30" s="661">
        <v>65</v>
      </c>
      <c r="G30" s="662"/>
      <c r="H30" s="662"/>
    </row>
    <row r="31" spans="1:8" s="181" customFormat="1" ht="21" customHeight="1">
      <c r="A31" s="656" t="s">
        <v>524</v>
      </c>
      <c r="B31" s="657">
        <v>878</v>
      </c>
      <c r="C31" s="658">
        <v>814000</v>
      </c>
      <c r="D31" s="659" t="s">
        <v>302</v>
      </c>
      <c r="E31" s="660">
        <v>1880</v>
      </c>
      <c r="F31" s="661">
        <v>1956</v>
      </c>
      <c r="G31" s="662"/>
      <c r="H31" s="662"/>
    </row>
    <row r="32" spans="1:8" s="181" customFormat="1" ht="21" customHeight="1">
      <c r="A32" s="656" t="s">
        <v>831</v>
      </c>
      <c r="B32" s="657">
        <v>870</v>
      </c>
      <c r="C32" s="658">
        <v>814100</v>
      </c>
      <c r="D32" s="659" t="s">
        <v>1666</v>
      </c>
      <c r="E32" s="660">
        <v>314</v>
      </c>
      <c r="F32" s="661">
        <v>331</v>
      </c>
      <c r="G32" s="662"/>
      <c r="H32" s="662"/>
    </row>
    <row r="33" spans="1:8" s="181" customFormat="1" ht="21" customHeight="1">
      <c r="A33" s="656" t="s">
        <v>831</v>
      </c>
      <c r="B33" s="657">
        <v>878</v>
      </c>
      <c r="C33" s="658">
        <v>814100</v>
      </c>
      <c r="D33" s="659" t="s">
        <v>340</v>
      </c>
      <c r="E33" s="660">
        <v>262</v>
      </c>
      <c r="F33" s="661">
        <v>262</v>
      </c>
      <c r="G33" s="662"/>
      <c r="H33" s="662"/>
    </row>
    <row r="34" spans="1:8" s="181" customFormat="1" ht="21" customHeight="1">
      <c r="A34" s="656" t="s">
        <v>618</v>
      </c>
      <c r="B34" s="657">
        <v>873</v>
      </c>
      <c r="C34" s="658">
        <v>815200</v>
      </c>
      <c r="D34" s="659" t="s">
        <v>1723</v>
      </c>
      <c r="E34" s="660">
        <v>12</v>
      </c>
      <c r="F34" s="661">
        <v>12</v>
      </c>
      <c r="G34" s="662"/>
      <c r="H34" s="662"/>
    </row>
    <row r="35" spans="1:8" s="181" customFormat="1" ht="21" customHeight="1">
      <c r="A35" s="656" t="s">
        <v>618</v>
      </c>
      <c r="B35" s="657">
        <v>874</v>
      </c>
      <c r="C35" s="658">
        <v>815200</v>
      </c>
      <c r="D35" s="659" t="s">
        <v>1570</v>
      </c>
      <c r="E35" s="660">
        <v>16</v>
      </c>
      <c r="F35" s="661">
        <v>16</v>
      </c>
      <c r="G35" s="662"/>
      <c r="H35" s="662"/>
    </row>
    <row r="36" spans="1:8" s="181" customFormat="1" ht="21" customHeight="1">
      <c r="A36" s="656" t="s">
        <v>618</v>
      </c>
      <c r="B36" s="657">
        <v>875</v>
      </c>
      <c r="C36" s="658">
        <v>815200</v>
      </c>
      <c r="D36" s="659" t="s">
        <v>1717</v>
      </c>
      <c r="E36" s="660">
        <v>14</v>
      </c>
      <c r="F36" s="661">
        <v>0</v>
      </c>
      <c r="G36" s="662"/>
      <c r="H36" s="662"/>
    </row>
    <row r="37" spans="1:8" s="181" customFormat="1" ht="21" customHeight="1">
      <c r="A37" s="656" t="s">
        <v>618</v>
      </c>
      <c r="B37" s="657">
        <v>878</v>
      </c>
      <c r="C37" s="658">
        <v>815200</v>
      </c>
      <c r="D37" s="659" t="s">
        <v>730</v>
      </c>
      <c r="E37" s="660">
        <v>2371</v>
      </c>
      <c r="F37" s="661">
        <v>2329</v>
      </c>
      <c r="G37" s="662"/>
      <c r="H37" s="662"/>
    </row>
    <row r="38" spans="1:8" s="181" customFormat="1" ht="21" customHeight="1">
      <c r="A38" s="656" t="s">
        <v>417</v>
      </c>
      <c r="B38" s="657">
        <v>870</v>
      </c>
      <c r="C38" s="658">
        <v>817200</v>
      </c>
      <c r="D38" s="664" t="s">
        <v>340</v>
      </c>
      <c r="E38" s="660">
        <v>40</v>
      </c>
      <c r="F38" s="661">
        <v>44</v>
      </c>
      <c r="G38" s="662"/>
      <c r="H38" s="662"/>
    </row>
    <row r="39" spans="1:8" s="181" customFormat="1" ht="30">
      <c r="A39" s="656" t="s">
        <v>392</v>
      </c>
      <c r="B39" s="657">
        <v>870</v>
      </c>
      <c r="C39" s="658">
        <v>817210</v>
      </c>
      <c r="D39" s="664" t="s">
        <v>1888</v>
      </c>
      <c r="E39" s="660">
        <v>218</v>
      </c>
      <c r="F39" s="661">
        <v>229</v>
      </c>
      <c r="G39" s="662"/>
      <c r="H39" s="662"/>
    </row>
    <row r="40" spans="1:8" s="181" customFormat="1" ht="21" customHeight="1">
      <c r="A40" s="656" t="s">
        <v>2049</v>
      </c>
      <c r="B40" s="657">
        <v>871</v>
      </c>
      <c r="C40" s="658">
        <v>818000</v>
      </c>
      <c r="D40" s="664" t="s">
        <v>1428</v>
      </c>
      <c r="E40" s="660">
        <v>62</v>
      </c>
      <c r="F40" s="661">
        <v>65</v>
      </c>
      <c r="G40" s="662"/>
      <c r="H40" s="662"/>
    </row>
    <row r="41" spans="1:8" s="181" customFormat="1" ht="30">
      <c r="A41" s="656" t="s">
        <v>2049</v>
      </c>
      <c r="B41" s="657">
        <v>873</v>
      </c>
      <c r="C41" s="658">
        <v>818000</v>
      </c>
      <c r="D41" s="664" t="s">
        <v>2040</v>
      </c>
      <c r="E41" s="660">
        <v>863</v>
      </c>
      <c r="F41" s="661">
        <v>908</v>
      </c>
      <c r="G41" s="662"/>
      <c r="H41" s="662"/>
    </row>
    <row r="42" spans="1:8" s="181" customFormat="1" ht="30">
      <c r="A42" s="656" t="s">
        <v>2049</v>
      </c>
      <c r="B42" s="657">
        <v>874</v>
      </c>
      <c r="C42" s="658">
        <v>818000</v>
      </c>
      <c r="D42" s="664" t="s">
        <v>2041</v>
      </c>
      <c r="E42" s="660">
        <v>76</v>
      </c>
      <c r="F42" s="661">
        <v>80</v>
      </c>
      <c r="G42" s="662"/>
      <c r="H42" s="662"/>
    </row>
    <row r="43" spans="1:8" s="181" customFormat="1" ht="30">
      <c r="A43" s="656" t="s">
        <v>2049</v>
      </c>
      <c r="B43" s="657">
        <v>875</v>
      </c>
      <c r="C43" s="658">
        <v>818000</v>
      </c>
      <c r="D43" s="664" t="s">
        <v>2042</v>
      </c>
      <c r="E43" s="660">
        <v>121</v>
      </c>
      <c r="F43" s="661">
        <v>127</v>
      </c>
      <c r="G43" s="662"/>
      <c r="H43" s="662"/>
    </row>
    <row r="44" spans="1:8" s="181" customFormat="1">
      <c r="A44" s="656" t="s">
        <v>2049</v>
      </c>
      <c r="B44" s="657">
        <v>876</v>
      </c>
      <c r="C44" s="658">
        <v>818000</v>
      </c>
      <c r="D44" s="664" t="s">
        <v>2094</v>
      </c>
      <c r="E44" s="660">
        <v>160</v>
      </c>
      <c r="F44" s="661">
        <v>56</v>
      </c>
      <c r="G44" s="662"/>
      <c r="H44" s="662"/>
    </row>
    <row r="45" spans="1:8" s="181" customFormat="1">
      <c r="A45" s="656" t="s">
        <v>516</v>
      </c>
      <c r="B45" s="657">
        <v>871</v>
      </c>
      <c r="C45" s="658">
        <v>822000</v>
      </c>
      <c r="D45" s="664" t="s">
        <v>2320</v>
      </c>
      <c r="E45" s="660">
        <v>273</v>
      </c>
      <c r="F45" s="661">
        <v>0</v>
      </c>
      <c r="G45" s="662"/>
      <c r="H45" s="662"/>
    </row>
    <row r="46" spans="1:8" s="181" customFormat="1" ht="21" customHeight="1">
      <c r="A46" s="656" t="s">
        <v>517</v>
      </c>
      <c r="B46" s="657">
        <v>870</v>
      </c>
      <c r="C46" s="658">
        <v>823200</v>
      </c>
      <c r="D46" s="659" t="s">
        <v>1455</v>
      </c>
      <c r="E46" s="660">
        <v>155</v>
      </c>
      <c r="F46" s="661">
        <v>163</v>
      </c>
      <c r="G46" s="662"/>
      <c r="H46" s="662"/>
    </row>
    <row r="47" spans="1:8" s="181" customFormat="1" ht="21" customHeight="1">
      <c r="A47" s="656" t="s">
        <v>609</v>
      </c>
      <c r="B47" s="657">
        <v>870</v>
      </c>
      <c r="C47" s="658">
        <v>823300</v>
      </c>
      <c r="D47" s="659" t="s">
        <v>1488</v>
      </c>
      <c r="E47" s="660">
        <v>161</v>
      </c>
      <c r="F47" s="661">
        <v>169</v>
      </c>
      <c r="G47" s="662"/>
      <c r="H47" s="662"/>
    </row>
    <row r="48" spans="1:8" s="181" customFormat="1" ht="21" customHeight="1">
      <c r="A48" s="656" t="s">
        <v>1456</v>
      </c>
      <c r="B48" s="657">
        <v>870</v>
      </c>
      <c r="C48" s="658">
        <v>824100</v>
      </c>
      <c r="D48" s="659" t="s">
        <v>1980</v>
      </c>
      <c r="E48" s="660">
        <v>1239</v>
      </c>
      <c r="F48" s="661">
        <v>1293</v>
      </c>
      <c r="G48" s="662"/>
      <c r="H48" s="662"/>
    </row>
    <row r="49" spans="1:8" s="181" customFormat="1" ht="21" customHeight="1">
      <c r="A49" s="656" t="s">
        <v>1456</v>
      </c>
      <c r="B49" s="657">
        <v>871</v>
      </c>
      <c r="C49" s="658">
        <v>824100</v>
      </c>
      <c r="D49" s="659" t="s">
        <v>2188</v>
      </c>
      <c r="E49" s="660">
        <v>86</v>
      </c>
      <c r="F49" s="661">
        <v>91</v>
      </c>
      <c r="G49" s="662"/>
      <c r="H49" s="662"/>
    </row>
    <row r="50" spans="1:8" s="181" customFormat="1" ht="21" customHeight="1">
      <c r="A50" s="656" t="s">
        <v>1456</v>
      </c>
      <c r="B50" s="657">
        <v>872</v>
      </c>
      <c r="C50" s="658">
        <v>824100</v>
      </c>
      <c r="D50" s="659" t="s">
        <v>2189</v>
      </c>
      <c r="E50" s="660">
        <v>196</v>
      </c>
      <c r="F50" s="661">
        <v>203</v>
      </c>
      <c r="G50" s="662"/>
      <c r="H50" s="662"/>
    </row>
    <row r="51" spans="1:8" s="181" customFormat="1" ht="21" customHeight="1">
      <c r="A51" s="656" t="s">
        <v>1456</v>
      </c>
      <c r="B51" s="657">
        <v>873</v>
      </c>
      <c r="C51" s="658">
        <v>824100</v>
      </c>
      <c r="D51" s="659" t="s">
        <v>2190</v>
      </c>
      <c r="E51" s="660">
        <v>223</v>
      </c>
      <c r="F51" s="661">
        <v>166</v>
      </c>
      <c r="G51" s="662"/>
      <c r="H51" s="662"/>
    </row>
    <row r="52" spans="1:8" s="181" customFormat="1" ht="21" customHeight="1">
      <c r="A52" s="656" t="s">
        <v>1456</v>
      </c>
      <c r="B52" s="657">
        <v>874</v>
      </c>
      <c r="C52" s="658">
        <v>824100</v>
      </c>
      <c r="D52" s="659" t="s">
        <v>2191</v>
      </c>
      <c r="E52" s="660">
        <v>222</v>
      </c>
      <c r="F52" s="661">
        <v>231</v>
      </c>
      <c r="G52" s="662"/>
      <c r="H52" s="662"/>
    </row>
    <row r="53" spans="1:8" s="181" customFormat="1" ht="21" customHeight="1">
      <c r="A53" s="656" t="s">
        <v>1456</v>
      </c>
      <c r="B53" s="657">
        <v>875</v>
      </c>
      <c r="C53" s="658">
        <v>824100</v>
      </c>
      <c r="D53" s="659" t="s">
        <v>1457</v>
      </c>
      <c r="E53" s="660">
        <v>52</v>
      </c>
      <c r="F53" s="661">
        <v>55</v>
      </c>
      <c r="G53" s="662"/>
      <c r="H53" s="662"/>
    </row>
    <row r="54" spans="1:8" s="181" customFormat="1" ht="21" customHeight="1">
      <c r="A54" s="656" t="s">
        <v>1456</v>
      </c>
      <c r="B54" s="657">
        <v>876</v>
      </c>
      <c r="C54" s="658">
        <v>824100</v>
      </c>
      <c r="D54" s="659" t="s">
        <v>1489</v>
      </c>
      <c r="E54" s="660">
        <v>800</v>
      </c>
      <c r="F54" s="661">
        <v>914</v>
      </c>
      <c r="G54" s="662"/>
      <c r="H54" s="662"/>
    </row>
    <row r="55" spans="1:8" s="181" customFormat="1" ht="21" customHeight="1">
      <c r="A55" s="656" t="s">
        <v>1456</v>
      </c>
      <c r="B55" s="657">
        <v>877</v>
      </c>
      <c r="C55" s="658">
        <v>824100</v>
      </c>
      <c r="D55" s="659" t="s">
        <v>1880</v>
      </c>
      <c r="E55" s="660">
        <v>1453</v>
      </c>
      <c r="F55" s="661">
        <v>1529</v>
      </c>
      <c r="G55" s="662"/>
      <c r="H55" s="662"/>
    </row>
    <row r="56" spans="1:8" s="181" customFormat="1" ht="21" customHeight="1">
      <c r="A56" s="656" t="s">
        <v>1456</v>
      </c>
      <c r="B56" s="657">
        <v>878</v>
      </c>
      <c r="C56" s="658">
        <v>824100</v>
      </c>
      <c r="D56" s="659" t="s">
        <v>2192</v>
      </c>
      <c r="E56" s="660">
        <v>198</v>
      </c>
      <c r="F56" s="661">
        <v>196</v>
      </c>
      <c r="G56" s="662"/>
      <c r="H56" s="662"/>
    </row>
    <row r="57" spans="1:8" s="181" customFormat="1" ht="21" customHeight="1">
      <c r="A57" s="656" t="s">
        <v>1456</v>
      </c>
      <c r="B57" s="657">
        <v>879</v>
      </c>
      <c r="C57" s="658">
        <v>824100</v>
      </c>
      <c r="D57" s="659" t="s">
        <v>2193</v>
      </c>
      <c r="E57" s="660">
        <v>67</v>
      </c>
      <c r="F57" s="661">
        <v>70</v>
      </c>
      <c r="G57" s="662"/>
      <c r="H57" s="662"/>
    </row>
    <row r="58" spans="1:8" s="181" customFormat="1" ht="21" customHeight="1">
      <c r="A58" s="656" t="s">
        <v>2314</v>
      </c>
      <c r="B58" s="657">
        <v>870</v>
      </c>
      <c r="C58" s="658">
        <v>824200</v>
      </c>
      <c r="D58" s="659" t="s">
        <v>1981</v>
      </c>
      <c r="E58" s="660">
        <v>1154</v>
      </c>
      <c r="F58" s="661">
        <v>1205</v>
      </c>
      <c r="G58" s="662"/>
      <c r="H58" s="662"/>
    </row>
    <row r="59" spans="1:8" s="181" customFormat="1" ht="21" customHeight="1">
      <c r="A59" s="656" t="s">
        <v>2314</v>
      </c>
      <c r="B59" s="657">
        <v>871</v>
      </c>
      <c r="C59" s="658">
        <v>824200</v>
      </c>
      <c r="D59" s="659" t="s">
        <v>2194</v>
      </c>
      <c r="E59" s="660">
        <v>240</v>
      </c>
      <c r="F59" s="661">
        <v>126</v>
      </c>
      <c r="G59" s="662"/>
      <c r="H59" s="662"/>
    </row>
    <row r="60" spans="1:8" s="181" customFormat="1" ht="21" customHeight="1">
      <c r="A60" s="656" t="s">
        <v>2314</v>
      </c>
      <c r="B60" s="657">
        <v>872</v>
      </c>
      <c r="C60" s="658">
        <v>824200</v>
      </c>
      <c r="D60" s="659" t="s">
        <v>2195</v>
      </c>
      <c r="E60" s="660">
        <v>57</v>
      </c>
      <c r="F60" s="661">
        <v>60</v>
      </c>
      <c r="G60" s="662"/>
      <c r="H60" s="662"/>
    </row>
    <row r="61" spans="1:8" s="181" customFormat="1" ht="21" customHeight="1">
      <c r="A61" s="656" t="s">
        <v>2314</v>
      </c>
      <c r="B61" s="657">
        <v>873</v>
      </c>
      <c r="C61" s="658">
        <v>824200</v>
      </c>
      <c r="D61" s="659" t="s">
        <v>2196</v>
      </c>
      <c r="E61" s="660">
        <v>234</v>
      </c>
      <c r="F61" s="661">
        <v>242</v>
      </c>
      <c r="G61" s="662"/>
      <c r="H61" s="662"/>
    </row>
    <row r="62" spans="1:8" s="181" customFormat="1" ht="21" customHeight="1">
      <c r="A62" s="656" t="s">
        <v>2315</v>
      </c>
      <c r="B62" s="657">
        <v>870</v>
      </c>
      <c r="C62" s="658">
        <v>824300</v>
      </c>
      <c r="D62" s="659" t="s">
        <v>1982</v>
      </c>
      <c r="E62" s="660">
        <v>1580</v>
      </c>
      <c r="F62" s="661">
        <v>1649</v>
      </c>
      <c r="G62" s="662"/>
      <c r="H62" s="662"/>
    </row>
    <row r="63" spans="1:8" s="181" customFormat="1" ht="21" customHeight="1">
      <c r="A63" s="656" t="s">
        <v>2315</v>
      </c>
      <c r="B63" s="657">
        <v>871</v>
      </c>
      <c r="C63" s="658">
        <v>824300</v>
      </c>
      <c r="D63" s="659" t="s">
        <v>2197</v>
      </c>
      <c r="E63" s="660">
        <v>67</v>
      </c>
      <c r="F63" s="661">
        <v>70</v>
      </c>
      <c r="G63" s="662"/>
      <c r="H63" s="662"/>
    </row>
    <row r="64" spans="1:8" s="181" customFormat="1" ht="21" customHeight="1">
      <c r="A64" s="656" t="s">
        <v>2316</v>
      </c>
      <c r="B64" s="657">
        <v>870</v>
      </c>
      <c r="C64" s="658">
        <v>824510</v>
      </c>
      <c r="D64" s="659" t="s">
        <v>1983</v>
      </c>
      <c r="E64" s="660">
        <v>1053</v>
      </c>
      <c r="F64" s="661">
        <v>1082</v>
      </c>
      <c r="G64" s="662"/>
      <c r="H64" s="662"/>
    </row>
    <row r="65" spans="1:8" s="181" customFormat="1" ht="21" customHeight="1">
      <c r="A65" s="656" t="s">
        <v>2316</v>
      </c>
      <c r="B65" s="657">
        <v>871</v>
      </c>
      <c r="C65" s="658">
        <v>824510</v>
      </c>
      <c r="D65" s="659" t="s">
        <v>2198</v>
      </c>
      <c r="E65" s="660">
        <v>71</v>
      </c>
      <c r="F65" s="661">
        <v>75</v>
      </c>
      <c r="G65" s="662"/>
      <c r="H65" s="662"/>
    </row>
    <row r="66" spans="1:8" s="181" customFormat="1" ht="21" customHeight="1">
      <c r="A66" s="656" t="s">
        <v>1378</v>
      </c>
      <c r="B66" s="657">
        <v>871</v>
      </c>
      <c r="C66" s="658">
        <v>824520</v>
      </c>
      <c r="D66" s="659" t="s">
        <v>2199</v>
      </c>
      <c r="E66" s="660">
        <v>171</v>
      </c>
      <c r="F66" s="661">
        <v>177</v>
      </c>
      <c r="G66" s="662"/>
      <c r="H66" s="662"/>
    </row>
    <row r="67" spans="1:8" s="181" customFormat="1" ht="21" customHeight="1">
      <c r="A67" s="656" t="s">
        <v>180</v>
      </c>
      <c r="B67" s="657">
        <v>870</v>
      </c>
      <c r="C67" s="658">
        <v>824530</v>
      </c>
      <c r="D67" s="659" t="s">
        <v>1467</v>
      </c>
      <c r="E67" s="660">
        <v>620</v>
      </c>
      <c r="F67" s="661">
        <v>585</v>
      </c>
      <c r="G67" s="662"/>
      <c r="H67" s="662"/>
    </row>
    <row r="68" spans="1:8" s="181" customFormat="1" ht="21" customHeight="1">
      <c r="A68" s="656" t="s">
        <v>180</v>
      </c>
      <c r="B68" s="657">
        <v>871</v>
      </c>
      <c r="C68" s="658">
        <v>824530</v>
      </c>
      <c r="D68" s="659" t="s">
        <v>2200</v>
      </c>
      <c r="E68" s="660">
        <v>57</v>
      </c>
      <c r="F68" s="661">
        <v>60</v>
      </c>
      <c r="G68" s="662"/>
      <c r="H68" s="662"/>
    </row>
    <row r="69" spans="1:8" s="181" customFormat="1" ht="21" customHeight="1">
      <c r="A69" s="656" t="s">
        <v>1563</v>
      </c>
      <c r="B69" s="657">
        <v>871</v>
      </c>
      <c r="C69" s="658">
        <v>824540</v>
      </c>
      <c r="D69" s="659" t="s">
        <v>2201</v>
      </c>
      <c r="E69" s="660">
        <v>276</v>
      </c>
      <c r="F69" s="661">
        <v>286</v>
      </c>
      <c r="G69" s="662"/>
      <c r="H69" s="662"/>
    </row>
    <row r="70" spans="1:8" s="181" customFormat="1" ht="21" customHeight="1">
      <c r="A70" s="656" t="s">
        <v>185</v>
      </c>
      <c r="B70" s="657">
        <v>870</v>
      </c>
      <c r="C70" s="658">
        <v>824570</v>
      </c>
      <c r="D70" s="659" t="s">
        <v>1984</v>
      </c>
      <c r="E70" s="660">
        <v>745</v>
      </c>
      <c r="F70" s="661">
        <v>659</v>
      </c>
      <c r="G70" s="662"/>
      <c r="H70" s="662"/>
    </row>
    <row r="71" spans="1:8" s="181" customFormat="1" ht="21" customHeight="1">
      <c r="A71" s="656" t="s">
        <v>185</v>
      </c>
      <c r="B71" s="657">
        <v>871</v>
      </c>
      <c r="C71" s="658">
        <v>824570</v>
      </c>
      <c r="D71" s="659" t="s">
        <v>2202</v>
      </c>
      <c r="E71" s="660">
        <v>76</v>
      </c>
      <c r="F71" s="661">
        <v>80</v>
      </c>
      <c r="G71" s="662"/>
      <c r="H71" s="662"/>
    </row>
    <row r="72" spans="1:8" s="181" customFormat="1">
      <c r="A72" s="656" t="s">
        <v>2317</v>
      </c>
      <c r="B72" s="657">
        <v>870</v>
      </c>
      <c r="C72" s="658">
        <v>825100</v>
      </c>
      <c r="D72" s="659" t="s">
        <v>2203</v>
      </c>
      <c r="E72" s="660">
        <v>1894</v>
      </c>
      <c r="F72" s="661">
        <v>1992</v>
      </c>
      <c r="G72" s="662"/>
      <c r="H72" s="662"/>
    </row>
    <row r="73" spans="1:8" s="181" customFormat="1" ht="21" customHeight="1">
      <c r="A73" s="656" t="s">
        <v>186</v>
      </c>
      <c r="B73" s="657">
        <v>870</v>
      </c>
      <c r="C73" s="658">
        <v>825400</v>
      </c>
      <c r="D73" s="659" t="s">
        <v>1470</v>
      </c>
      <c r="E73" s="660">
        <v>57</v>
      </c>
      <c r="F73" s="661">
        <v>60</v>
      </c>
      <c r="G73" s="662"/>
      <c r="H73" s="662"/>
    </row>
    <row r="74" spans="1:8" s="181" customFormat="1" ht="21" customHeight="1">
      <c r="A74" s="656" t="s">
        <v>861</v>
      </c>
      <c r="B74" s="657">
        <v>870</v>
      </c>
      <c r="C74" s="658">
        <v>826400</v>
      </c>
      <c r="D74" s="659" t="s">
        <v>2147</v>
      </c>
      <c r="E74" s="660">
        <v>2242</v>
      </c>
      <c r="F74" s="661">
        <v>2299</v>
      </c>
      <c r="G74" s="662"/>
      <c r="H74" s="662"/>
    </row>
    <row r="75" spans="1:8" s="181" customFormat="1" ht="21" customHeight="1">
      <c r="A75" s="656" t="s">
        <v>861</v>
      </c>
      <c r="B75" s="657">
        <v>871</v>
      </c>
      <c r="C75" s="658">
        <v>826400</v>
      </c>
      <c r="D75" s="659" t="s">
        <v>1298</v>
      </c>
      <c r="E75" s="660">
        <v>705</v>
      </c>
      <c r="F75" s="661">
        <v>723</v>
      </c>
      <c r="G75" s="662"/>
      <c r="H75" s="662"/>
    </row>
    <row r="76" spans="1:8" s="181" customFormat="1" ht="21" customHeight="1">
      <c r="A76" s="656" t="s">
        <v>861</v>
      </c>
      <c r="B76" s="657">
        <v>872</v>
      </c>
      <c r="C76" s="658">
        <v>826400</v>
      </c>
      <c r="D76" s="659" t="s">
        <v>1054</v>
      </c>
      <c r="E76" s="660">
        <v>2163</v>
      </c>
      <c r="F76" s="661">
        <v>2218</v>
      </c>
      <c r="G76" s="662"/>
      <c r="H76" s="662"/>
    </row>
    <row r="77" spans="1:8" s="181" customFormat="1" ht="21" customHeight="1">
      <c r="A77" s="656" t="s">
        <v>861</v>
      </c>
      <c r="B77" s="657">
        <v>873</v>
      </c>
      <c r="C77" s="658">
        <v>826400</v>
      </c>
      <c r="D77" s="659" t="s">
        <v>1055</v>
      </c>
      <c r="E77" s="660">
        <v>171</v>
      </c>
      <c r="F77" s="661">
        <v>176</v>
      </c>
      <c r="G77" s="662"/>
      <c r="H77" s="662"/>
    </row>
    <row r="78" spans="1:8" s="181" customFormat="1" ht="21" customHeight="1">
      <c r="A78" s="656" t="s">
        <v>861</v>
      </c>
      <c r="B78" s="657">
        <v>874</v>
      </c>
      <c r="C78" s="658">
        <v>826400</v>
      </c>
      <c r="D78" s="659" t="s">
        <v>1251</v>
      </c>
      <c r="E78" s="660">
        <v>1206</v>
      </c>
      <c r="F78" s="661">
        <v>1236</v>
      </c>
      <c r="G78" s="662"/>
      <c r="H78" s="662"/>
    </row>
    <row r="79" spans="1:8" s="181" customFormat="1" ht="21" customHeight="1">
      <c r="A79" s="656" t="s">
        <v>861</v>
      </c>
      <c r="B79" s="657">
        <v>875</v>
      </c>
      <c r="C79" s="658">
        <v>826400</v>
      </c>
      <c r="D79" s="659" t="s">
        <v>1493</v>
      </c>
      <c r="E79" s="660">
        <v>473</v>
      </c>
      <c r="F79" s="661">
        <v>485</v>
      </c>
      <c r="G79" s="662"/>
      <c r="H79" s="662"/>
    </row>
    <row r="80" spans="1:8" s="181" customFormat="1" ht="21" customHeight="1">
      <c r="A80" s="656" t="s">
        <v>861</v>
      </c>
      <c r="B80" s="657">
        <v>876</v>
      </c>
      <c r="C80" s="658">
        <v>826400</v>
      </c>
      <c r="D80" s="659" t="s">
        <v>1925</v>
      </c>
      <c r="E80" s="660">
        <v>3970</v>
      </c>
      <c r="F80" s="661">
        <v>4069</v>
      </c>
      <c r="G80" s="662"/>
      <c r="H80" s="662"/>
    </row>
    <row r="81" spans="1:8" s="181" customFormat="1" ht="21" customHeight="1">
      <c r="A81" s="656" t="s">
        <v>861</v>
      </c>
      <c r="B81" s="657">
        <v>878</v>
      </c>
      <c r="C81" s="658">
        <v>826400</v>
      </c>
      <c r="D81" s="659" t="s">
        <v>1238</v>
      </c>
      <c r="E81" s="660">
        <v>951</v>
      </c>
      <c r="F81" s="661">
        <v>763</v>
      </c>
      <c r="G81" s="662"/>
      <c r="H81" s="662"/>
    </row>
    <row r="82" spans="1:8" s="181" customFormat="1" ht="21" customHeight="1">
      <c r="A82" s="656" t="s">
        <v>861</v>
      </c>
      <c r="B82" s="657">
        <v>879</v>
      </c>
      <c r="C82" s="658">
        <v>826400</v>
      </c>
      <c r="D82" s="659" t="s">
        <v>1125</v>
      </c>
      <c r="E82" s="660">
        <v>2445</v>
      </c>
      <c r="F82" s="661">
        <v>2363</v>
      </c>
      <c r="G82" s="662"/>
      <c r="H82" s="662"/>
    </row>
    <row r="83" spans="1:8" s="181" customFormat="1" ht="21" customHeight="1">
      <c r="A83" s="656" t="s">
        <v>861</v>
      </c>
      <c r="B83" s="657">
        <v>870</v>
      </c>
      <c r="C83" s="658">
        <v>826401</v>
      </c>
      <c r="D83" s="659" t="s">
        <v>1449</v>
      </c>
      <c r="E83" s="660">
        <v>1657</v>
      </c>
      <c r="F83" s="661">
        <v>1699</v>
      </c>
      <c r="G83" s="662"/>
      <c r="H83" s="662"/>
    </row>
    <row r="84" spans="1:8" s="181" customFormat="1" ht="21" customHeight="1">
      <c r="A84" s="656" t="s">
        <v>861</v>
      </c>
      <c r="B84" s="657">
        <v>872</v>
      </c>
      <c r="C84" s="658">
        <v>826401</v>
      </c>
      <c r="D84" s="659" t="s">
        <v>1849</v>
      </c>
      <c r="E84" s="660">
        <v>293</v>
      </c>
      <c r="F84" s="661">
        <v>300</v>
      </c>
      <c r="G84" s="662"/>
      <c r="H84" s="662"/>
    </row>
    <row r="85" spans="1:8" s="181" customFormat="1" ht="21" customHeight="1">
      <c r="A85" s="656" t="s">
        <v>861</v>
      </c>
      <c r="B85" s="657">
        <v>873</v>
      </c>
      <c r="C85" s="658">
        <v>826401</v>
      </c>
      <c r="D85" s="659" t="s">
        <v>1938</v>
      </c>
      <c r="E85" s="660">
        <v>876</v>
      </c>
      <c r="F85" s="661">
        <v>899</v>
      </c>
      <c r="G85" s="662"/>
      <c r="H85" s="662"/>
    </row>
    <row r="86" spans="1:8" s="181" customFormat="1" ht="21" customHeight="1">
      <c r="A86" s="656" t="s">
        <v>861</v>
      </c>
      <c r="B86" s="657">
        <v>874</v>
      </c>
      <c r="C86" s="658">
        <v>826401</v>
      </c>
      <c r="D86" s="659" t="s">
        <v>2044</v>
      </c>
      <c r="E86" s="660">
        <v>2755</v>
      </c>
      <c r="F86" s="661">
        <v>925</v>
      </c>
      <c r="G86" s="662"/>
      <c r="H86" s="662"/>
    </row>
    <row r="87" spans="1:8" s="181" customFormat="1" ht="21" customHeight="1">
      <c r="A87" s="656" t="s">
        <v>810</v>
      </c>
      <c r="B87" s="657">
        <v>871</v>
      </c>
      <c r="C87" s="658">
        <v>828100</v>
      </c>
      <c r="D87" s="659" t="s">
        <v>1471</v>
      </c>
      <c r="E87" s="660">
        <v>190</v>
      </c>
      <c r="F87" s="661">
        <v>200</v>
      </c>
      <c r="G87" s="662"/>
      <c r="H87" s="662"/>
    </row>
    <row r="88" spans="1:8" s="181" customFormat="1" ht="21" customHeight="1">
      <c r="A88" s="656" t="s">
        <v>810</v>
      </c>
      <c r="B88" s="657">
        <v>872</v>
      </c>
      <c r="C88" s="658">
        <v>828100</v>
      </c>
      <c r="D88" s="659" t="s">
        <v>1724</v>
      </c>
      <c r="E88" s="660">
        <v>190</v>
      </c>
      <c r="F88" s="661">
        <v>200</v>
      </c>
      <c r="G88" s="662"/>
      <c r="H88" s="662"/>
    </row>
    <row r="89" spans="1:8" s="181" customFormat="1" ht="21" customHeight="1">
      <c r="A89" s="656" t="s">
        <v>650</v>
      </c>
      <c r="B89" s="657">
        <v>820</v>
      </c>
      <c r="C89" s="658">
        <v>828900</v>
      </c>
      <c r="D89" s="659" t="s">
        <v>30</v>
      </c>
      <c r="E89" s="660">
        <v>2070</v>
      </c>
      <c r="F89" s="661">
        <v>1950</v>
      </c>
      <c r="G89" s="662"/>
      <c r="H89" s="662"/>
    </row>
    <row r="90" spans="1:8" s="181" customFormat="1" ht="21" customHeight="1">
      <c r="A90" s="656" t="s">
        <v>650</v>
      </c>
      <c r="B90" s="657">
        <v>821</v>
      </c>
      <c r="C90" s="658">
        <v>828900</v>
      </c>
      <c r="D90" s="659" t="s">
        <v>2131</v>
      </c>
      <c r="E90" s="660">
        <v>380</v>
      </c>
      <c r="F90" s="661">
        <v>0</v>
      </c>
      <c r="G90" s="662"/>
      <c r="H90" s="662"/>
    </row>
    <row r="91" spans="1:8" s="181" customFormat="1" ht="21" customHeight="1">
      <c r="A91" s="656" t="s">
        <v>938</v>
      </c>
      <c r="B91" s="657">
        <v>820</v>
      </c>
      <c r="C91" s="658">
        <v>829100</v>
      </c>
      <c r="D91" s="659" t="s">
        <v>1504</v>
      </c>
      <c r="E91" s="660">
        <v>235</v>
      </c>
      <c r="F91" s="661">
        <v>235</v>
      </c>
      <c r="G91" s="662"/>
      <c r="H91" s="662"/>
    </row>
    <row r="92" spans="1:8" s="181" customFormat="1" ht="21" customHeight="1">
      <c r="A92" s="656" t="s">
        <v>651</v>
      </c>
      <c r="B92" s="657">
        <v>870</v>
      </c>
      <c r="C92" s="658">
        <v>829220</v>
      </c>
      <c r="D92" s="659" t="s">
        <v>1472</v>
      </c>
      <c r="E92" s="660">
        <v>0</v>
      </c>
      <c r="F92" s="661">
        <v>51</v>
      </c>
      <c r="G92" s="662"/>
      <c r="H92" s="662"/>
    </row>
    <row r="93" spans="1:8" s="181" customFormat="1" ht="21" customHeight="1">
      <c r="A93" s="656" t="s">
        <v>2318</v>
      </c>
      <c r="B93" s="657">
        <v>870</v>
      </c>
      <c r="C93" s="658">
        <v>829520</v>
      </c>
      <c r="D93" s="659" t="s">
        <v>1361</v>
      </c>
      <c r="E93" s="660">
        <v>139</v>
      </c>
      <c r="F93" s="661">
        <v>146</v>
      </c>
      <c r="G93" s="662"/>
      <c r="H93" s="662"/>
    </row>
    <row r="94" spans="1:8" s="181" customFormat="1" ht="21" customHeight="1">
      <c r="A94" s="656" t="s">
        <v>666</v>
      </c>
      <c r="B94" s="657">
        <v>825</v>
      </c>
      <c r="C94" s="658">
        <v>829900</v>
      </c>
      <c r="D94" s="659" t="s">
        <v>1896</v>
      </c>
      <c r="E94" s="660">
        <v>6727</v>
      </c>
      <c r="F94" s="661">
        <v>6727</v>
      </c>
      <c r="G94" s="662"/>
      <c r="H94" s="662"/>
    </row>
    <row r="95" spans="1:8" s="181" customFormat="1" ht="21" customHeight="1">
      <c r="A95" s="656" t="s">
        <v>666</v>
      </c>
      <c r="B95" s="657">
        <v>826</v>
      </c>
      <c r="C95" s="658">
        <v>829900</v>
      </c>
      <c r="D95" s="659" t="s">
        <v>1318</v>
      </c>
      <c r="E95" s="660">
        <v>855</v>
      </c>
      <c r="F95" s="661">
        <v>855</v>
      </c>
      <c r="G95" s="662"/>
      <c r="H95" s="662"/>
    </row>
    <row r="96" spans="1:8" s="181" customFormat="1" ht="21" customHeight="1">
      <c r="A96" s="656" t="s">
        <v>1509</v>
      </c>
      <c r="B96" s="657">
        <v>870</v>
      </c>
      <c r="C96" s="658">
        <v>829910</v>
      </c>
      <c r="D96" s="659" t="s">
        <v>1998</v>
      </c>
      <c r="E96" s="660">
        <v>5386</v>
      </c>
      <c r="F96" s="661">
        <v>5709</v>
      </c>
      <c r="G96" s="662"/>
      <c r="H96" s="662"/>
    </row>
    <row r="97" spans="1:8" s="181" customFormat="1" ht="21" customHeight="1">
      <c r="A97" s="656" t="s">
        <v>1509</v>
      </c>
      <c r="B97" s="657">
        <v>871</v>
      </c>
      <c r="C97" s="658">
        <v>829910</v>
      </c>
      <c r="D97" s="659" t="s">
        <v>2045</v>
      </c>
      <c r="E97" s="660">
        <v>95</v>
      </c>
      <c r="F97" s="661">
        <v>100</v>
      </c>
      <c r="G97" s="662"/>
      <c r="H97" s="662"/>
    </row>
    <row r="98" spans="1:8" s="181" customFormat="1" ht="21" customHeight="1">
      <c r="A98" s="656" t="s">
        <v>1509</v>
      </c>
      <c r="B98" s="657">
        <v>872</v>
      </c>
      <c r="C98" s="658">
        <v>829910</v>
      </c>
      <c r="D98" s="659" t="s">
        <v>1007</v>
      </c>
      <c r="E98" s="660">
        <v>57</v>
      </c>
      <c r="F98" s="661">
        <v>60</v>
      </c>
      <c r="G98" s="662"/>
      <c r="H98" s="662"/>
    </row>
    <row r="99" spans="1:8" s="181" customFormat="1" ht="21" customHeight="1">
      <c r="A99" s="656" t="s">
        <v>1509</v>
      </c>
      <c r="B99" s="657">
        <v>873</v>
      </c>
      <c r="C99" s="658">
        <v>829910</v>
      </c>
      <c r="D99" s="659" t="s">
        <v>1658</v>
      </c>
      <c r="E99" s="660">
        <v>950</v>
      </c>
      <c r="F99" s="661">
        <v>1000</v>
      </c>
      <c r="G99" s="662"/>
      <c r="H99" s="662"/>
    </row>
    <row r="100" spans="1:8" s="181" customFormat="1" ht="21" customHeight="1">
      <c r="A100" s="656" t="s">
        <v>1509</v>
      </c>
      <c r="B100" s="657">
        <v>874</v>
      </c>
      <c r="C100" s="658">
        <v>829910</v>
      </c>
      <c r="D100" s="659" t="s">
        <v>1417</v>
      </c>
      <c r="E100" s="660">
        <v>2785</v>
      </c>
      <c r="F100" s="661">
        <v>2932</v>
      </c>
      <c r="G100" s="662"/>
      <c r="H100" s="662"/>
    </row>
    <row r="101" spans="1:8" s="181" customFormat="1" ht="21" customHeight="1">
      <c r="A101" s="656" t="s">
        <v>1509</v>
      </c>
      <c r="B101" s="657">
        <v>875</v>
      </c>
      <c r="C101" s="658">
        <v>829910</v>
      </c>
      <c r="D101" s="659" t="s">
        <v>1064</v>
      </c>
      <c r="E101" s="660">
        <v>121</v>
      </c>
      <c r="F101" s="661">
        <v>127</v>
      </c>
      <c r="G101" s="662"/>
      <c r="H101" s="662"/>
    </row>
    <row r="102" spans="1:8" s="181" customFormat="1" ht="21" customHeight="1">
      <c r="A102" s="656" t="s">
        <v>1509</v>
      </c>
      <c r="B102" s="657">
        <v>876</v>
      </c>
      <c r="C102" s="658">
        <v>829910</v>
      </c>
      <c r="D102" s="659" t="s">
        <v>1659</v>
      </c>
      <c r="E102" s="660">
        <v>121</v>
      </c>
      <c r="F102" s="661">
        <v>127</v>
      </c>
      <c r="G102" s="662"/>
      <c r="H102" s="662"/>
    </row>
    <row r="103" spans="1:8" s="181" customFormat="1" ht="21" customHeight="1">
      <c r="A103" s="656" t="s">
        <v>1509</v>
      </c>
      <c r="B103" s="657">
        <v>878</v>
      </c>
      <c r="C103" s="658">
        <v>829910</v>
      </c>
      <c r="D103" s="659" t="s">
        <v>1701</v>
      </c>
      <c r="E103" s="660">
        <v>158</v>
      </c>
      <c r="F103" s="661">
        <v>166</v>
      </c>
      <c r="G103" s="662"/>
      <c r="H103" s="662"/>
    </row>
    <row r="104" spans="1:8" s="181" customFormat="1" ht="21" customHeight="1">
      <c r="A104" s="656" t="s">
        <v>1509</v>
      </c>
      <c r="B104" s="657">
        <v>879</v>
      </c>
      <c r="C104" s="658">
        <v>829910</v>
      </c>
      <c r="D104" s="659" t="s">
        <v>1702</v>
      </c>
      <c r="E104" s="660">
        <v>65</v>
      </c>
      <c r="F104" s="661">
        <v>68</v>
      </c>
      <c r="G104" s="662"/>
      <c r="H104" s="662"/>
    </row>
    <row r="105" spans="1:8" s="181" customFormat="1" ht="21" customHeight="1">
      <c r="A105" s="656" t="s">
        <v>575</v>
      </c>
      <c r="B105" s="657">
        <v>820</v>
      </c>
      <c r="C105" s="658">
        <v>831000</v>
      </c>
      <c r="D105" s="664" t="s">
        <v>1418</v>
      </c>
      <c r="E105" s="660">
        <v>191</v>
      </c>
      <c r="F105" s="661">
        <v>191</v>
      </c>
      <c r="G105" s="662"/>
      <c r="H105" s="662"/>
    </row>
    <row r="106" spans="1:8" s="181" customFormat="1" ht="21" customHeight="1">
      <c r="A106" s="656" t="s">
        <v>801</v>
      </c>
      <c r="B106" s="657">
        <v>830</v>
      </c>
      <c r="C106" s="658">
        <v>836200</v>
      </c>
      <c r="D106" s="664" t="s">
        <v>441</v>
      </c>
      <c r="E106" s="660">
        <v>219</v>
      </c>
      <c r="F106" s="661">
        <v>211</v>
      </c>
      <c r="G106" s="662"/>
      <c r="H106" s="662"/>
    </row>
    <row r="107" spans="1:8" s="181" customFormat="1" ht="21" customHeight="1">
      <c r="A107" s="656" t="s">
        <v>904</v>
      </c>
      <c r="B107" s="657">
        <v>820</v>
      </c>
      <c r="C107" s="658">
        <v>841004</v>
      </c>
      <c r="D107" s="664" t="s">
        <v>1419</v>
      </c>
      <c r="E107" s="660">
        <v>850</v>
      </c>
      <c r="F107" s="661">
        <v>731</v>
      </c>
      <c r="G107" s="662"/>
      <c r="H107" s="662"/>
    </row>
    <row r="108" spans="1:8" s="181" customFormat="1" ht="21" customHeight="1">
      <c r="A108" s="656" t="s">
        <v>336</v>
      </c>
      <c r="B108" s="657">
        <v>810</v>
      </c>
      <c r="C108" s="658">
        <v>843901</v>
      </c>
      <c r="D108" s="659" t="s">
        <v>1845</v>
      </c>
      <c r="E108" s="660">
        <v>100</v>
      </c>
      <c r="F108" s="661">
        <v>150</v>
      </c>
      <c r="G108" s="662"/>
      <c r="H108" s="662"/>
    </row>
    <row r="109" spans="1:8" s="181" customFormat="1" ht="21" customHeight="1">
      <c r="A109" s="656" t="s">
        <v>916</v>
      </c>
      <c r="B109" s="657">
        <v>820</v>
      </c>
      <c r="C109" s="658">
        <v>844402</v>
      </c>
      <c r="D109" s="664" t="s">
        <v>1794</v>
      </c>
      <c r="E109" s="660">
        <v>104</v>
      </c>
      <c r="F109" s="661">
        <v>104</v>
      </c>
      <c r="G109" s="662"/>
      <c r="H109" s="662"/>
    </row>
    <row r="110" spans="1:8" s="181" customFormat="1" ht="21" customHeight="1">
      <c r="A110" s="656" t="s">
        <v>916</v>
      </c>
      <c r="B110" s="657">
        <v>870</v>
      </c>
      <c r="C110" s="658">
        <v>844402</v>
      </c>
      <c r="D110" s="664" t="s">
        <v>1134</v>
      </c>
      <c r="E110" s="660">
        <v>538</v>
      </c>
      <c r="F110" s="661">
        <v>566</v>
      </c>
      <c r="G110" s="662"/>
      <c r="H110" s="662"/>
    </row>
    <row r="111" spans="1:8" s="181" customFormat="1" ht="21" customHeight="1">
      <c r="A111" s="656" t="s">
        <v>916</v>
      </c>
      <c r="B111" s="657">
        <v>871</v>
      </c>
      <c r="C111" s="658">
        <v>844402</v>
      </c>
      <c r="D111" s="664" t="s">
        <v>1473</v>
      </c>
      <c r="E111" s="660">
        <v>74</v>
      </c>
      <c r="F111" s="661">
        <v>78</v>
      </c>
      <c r="G111" s="662"/>
      <c r="H111" s="662"/>
    </row>
    <row r="112" spans="1:8" s="181" customFormat="1" ht="21" customHeight="1">
      <c r="A112" s="656" t="s">
        <v>83</v>
      </c>
      <c r="B112" s="657">
        <v>871</v>
      </c>
      <c r="C112" s="658">
        <v>848290</v>
      </c>
      <c r="D112" s="664" t="s">
        <v>1030</v>
      </c>
      <c r="E112" s="660">
        <v>722</v>
      </c>
      <c r="F112" s="661">
        <v>740</v>
      </c>
      <c r="G112" s="662"/>
      <c r="H112" s="662"/>
    </row>
    <row r="113" spans="1:8" s="181" customFormat="1" ht="30">
      <c r="A113" s="656" t="s">
        <v>83</v>
      </c>
      <c r="B113" s="657">
        <v>872</v>
      </c>
      <c r="C113" s="658">
        <v>848290</v>
      </c>
      <c r="D113" s="664" t="s">
        <v>2272</v>
      </c>
      <c r="E113" s="660">
        <v>0</v>
      </c>
      <c r="F113" s="661">
        <v>273</v>
      </c>
      <c r="G113" s="662"/>
      <c r="H113" s="662"/>
    </row>
    <row r="114" spans="1:8" s="181" customFormat="1" ht="21" customHeight="1">
      <c r="A114" s="656" t="s">
        <v>677</v>
      </c>
      <c r="B114" s="657">
        <v>810</v>
      </c>
      <c r="C114" s="658">
        <v>851000</v>
      </c>
      <c r="D114" s="664" t="s">
        <v>769</v>
      </c>
      <c r="E114" s="660">
        <v>5413</v>
      </c>
      <c r="F114" s="661">
        <v>5413</v>
      </c>
      <c r="G114" s="662"/>
      <c r="H114" s="662"/>
    </row>
    <row r="115" spans="1:8" s="181" customFormat="1" ht="21" customHeight="1">
      <c r="A115" s="656" t="s">
        <v>770</v>
      </c>
      <c r="B115" s="657">
        <v>820</v>
      </c>
      <c r="C115" s="658">
        <v>856000</v>
      </c>
      <c r="D115" s="664" t="s">
        <v>1795</v>
      </c>
      <c r="E115" s="660">
        <v>1119</v>
      </c>
      <c r="F115" s="661">
        <v>1119</v>
      </c>
      <c r="G115" s="662"/>
      <c r="H115" s="662"/>
    </row>
    <row r="116" spans="1:8" s="181" customFormat="1" ht="21" customHeight="1">
      <c r="A116" s="656" t="s">
        <v>770</v>
      </c>
      <c r="B116" s="657">
        <v>821</v>
      </c>
      <c r="C116" s="658">
        <v>856000</v>
      </c>
      <c r="D116" s="664" t="s">
        <v>1380</v>
      </c>
      <c r="E116" s="660">
        <v>58</v>
      </c>
      <c r="F116" s="661">
        <v>58</v>
      </c>
      <c r="G116" s="662"/>
      <c r="H116" s="662"/>
    </row>
    <row r="117" spans="1:8" ht="21" customHeight="1" thickBot="1">
      <c r="A117" s="319" t="s">
        <v>876</v>
      </c>
      <c r="B117" s="320">
        <v>820</v>
      </c>
      <c r="C117" s="321">
        <v>879000</v>
      </c>
      <c r="D117" s="322" t="s">
        <v>1796</v>
      </c>
      <c r="E117" s="323">
        <v>200</v>
      </c>
      <c r="F117" s="324">
        <v>200</v>
      </c>
      <c r="G117" s="344"/>
      <c r="H117" s="344"/>
    </row>
    <row r="118" spans="1:8" ht="19.5" customHeight="1" thickBot="1">
      <c r="A118" s="86" t="s">
        <v>713</v>
      </c>
      <c r="B118" s="170" t="s">
        <v>1031</v>
      </c>
      <c r="C118" s="171"/>
      <c r="D118" s="107" t="s">
        <v>486</v>
      </c>
      <c r="E118" s="175">
        <v>85542</v>
      </c>
      <c r="F118" s="176">
        <v>83906</v>
      </c>
    </row>
    <row r="119" spans="1:8" ht="13.5" customHeight="1">
      <c r="A119" s="34" t="s">
        <v>487</v>
      </c>
      <c r="B119" s="170" t="s">
        <v>1032</v>
      </c>
    </row>
    <row r="120" spans="1:8" ht="13.5" customHeight="1">
      <c r="A120" s="34" t="s">
        <v>68</v>
      </c>
      <c r="B120" s="170" t="s">
        <v>1033</v>
      </c>
    </row>
    <row r="121" spans="1:8" ht="24.75" customHeight="1">
      <c r="A121" s="346" t="s">
        <v>1480</v>
      </c>
      <c r="B121" s="170" t="s">
        <v>1034</v>
      </c>
    </row>
    <row r="122" spans="1:8" ht="21" customHeight="1"/>
    <row r="123" spans="1:8" ht="21" customHeight="1">
      <c r="D123" s="817"/>
      <c r="E123" s="351"/>
      <c r="F123" s="351"/>
      <c r="G123" s="181"/>
      <c r="H123" s="181"/>
    </row>
    <row r="124" spans="1:8" ht="21" customHeight="1">
      <c r="D124" s="818"/>
      <c r="E124" s="381"/>
      <c r="F124" s="381"/>
      <c r="G124" s="181"/>
      <c r="H124" s="181"/>
    </row>
    <row r="125" spans="1:8" ht="21" customHeight="1">
      <c r="D125" s="819"/>
      <c r="E125" s="545"/>
      <c r="F125" s="545"/>
      <c r="G125" s="181"/>
      <c r="H125" s="181"/>
    </row>
    <row r="126" spans="1:8">
      <c r="D126" s="819"/>
      <c r="E126" s="545"/>
      <c r="F126" s="545"/>
      <c r="G126" s="181"/>
      <c r="H126" s="181"/>
    </row>
    <row r="127" spans="1:8">
      <c r="D127" s="819"/>
      <c r="E127" s="545"/>
      <c r="F127" s="545"/>
      <c r="G127" s="181"/>
      <c r="H127" s="181"/>
    </row>
    <row r="128" spans="1:8">
      <c r="D128" s="819"/>
      <c r="E128" s="545"/>
      <c r="F128" s="545"/>
      <c r="G128" s="181"/>
      <c r="H128" s="181"/>
    </row>
    <row r="129" spans="4:8">
      <c r="D129" s="819"/>
      <c r="E129" s="545"/>
      <c r="F129" s="545"/>
      <c r="G129" s="181"/>
      <c r="H129" s="181"/>
    </row>
  </sheetData>
  <mergeCells count="4">
    <mergeCell ref="A1:F1"/>
    <mergeCell ref="A3:A4"/>
    <mergeCell ref="B3:B4"/>
    <mergeCell ref="C3:C4"/>
  </mergeCells>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5" manualBreakCount="5">
    <brk id="24" max="5" man="1"/>
    <brk id="42" max="5" man="1"/>
    <brk id="62" max="5" man="1"/>
    <brk id="81" max="5" man="1"/>
    <brk id="101"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11">
    <pageSetUpPr fitToPage="1"/>
  </sheetPr>
  <dimension ref="A1:P99"/>
  <sheetViews>
    <sheetView showGridLines="0" rightToLeft="1" topLeftCell="A22" zoomScaleNormal="100" zoomScaleSheetLayoutView="110" workbookViewId="0"/>
  </sheetViews>
  <sheetFormatPr defaultColWidth="9" defaultRowHeight="27.6" customHeight="1"/>
  <cols>
    <col min="1" max="1" width="9" style="1"/>
    <col min="2" max="2" width="9" style="1" customWidth="1"/>
    <col min="3" max="3" width="40.625" style="98" customWidth="1"/>
    <col min="4" max="4" width="9.625" customWidth="1"/>
    <col min="5" max="5" width="9" customWidth="1"/>
    <col min="9" max="9" width="9.125" bestFit="1" customWidth="1"/>
    <col min="10" max="10" width="15.125" bestFit="1" customWidth="1"/>
    <col min="11" max="11" width="6.875" customWidth="1"/>
    <col min="12" max="12" width="4" bestFit="1" customWidth="1"/>
    <col min="17" max="16384" width="9" style="1"/>
  </cols>
  <sheetData>
    <row r="1" spans="2:16" ht="22.5" customHeight="1">
      <c r="B1" s="894" t="s">
        <v>2321</v>
      </c>
      <c r="C1" s="894"/>
      <c r="D1" s="894"/>
    </row>
    <row r="2" spans="2:16" ht="22.5" customHeight="1" thickBot="1">
      <c r="C2" s="2"/>
      <c r="D2" s="98"/>
    </row>
    <row r="3" spans="2:16" ht="22.5" customHeight="1">
      <c r="B3" s="820" t="s">
        <v>2322</v>
      </c>
      <c r="C3" s="95" t="s">
        <v>2070</v>
      </c>
      <c r="D3" s="99" t="s">
        <v>642</v>
      </c>
    </row>
    <row r="4" spans="2:16" ht="22.5" customHeight="1" thickBot="1">
      <c r="B4" s="821"/>
      <c r="C4" s="96" t="s">
        <v>1344</v>
      </c>
      <c r="D4" s="100" t="s">
        <v>2066</v>
      </c>
    </row>
    <row r="5" spans="2:16" ht="22.5" customHeight="1">
      <c r="B5" s="822" t="s">
        <v>885</v>
      </c>
      <c r="C5" s="97" t="s">
        <v>1889</v>
      </c>
      <c r="D5" s="516">
        <v>6502</v>
      </c>
    </row>
    <row r="6" spans="2:16" ht="22.5" customHeight="1">
      <c r="B6" s="822" t="s">
        <v>317</v>
      </c>
      <c r="C6" s="97" t="s">
        <v>797</v>
      </c>
      <c r="D6" s="516">
        <v>11790</v>
      </c>
    </row>
    <row r="7" spans="2:16" ht="22.5" customHeight="1">
      <c r="B7" s="823" t="s">
        <v>1104</v>
      </c>
      <c r="C7" s="97" t="s">
        <v>1106</v>
      </c>
      <c r="D7" s="516">
        <v>2239</v>
      </c>
    </row>
    <row r="8" spans="2:16" ht="22.5" customHeight="1">
      <c r="B8" s="822" t="s">
        <v>319</v>
      </c>
      <c r="C8" s="97" t="s">
        <v>321</v>
      </c>
      <c r="D8" s="516">
        <v>7554</v>
      </c>
    </row>
    <row r="9" spans="2:16" ht="22.5" customHeight="1">
      <c r="B9" s="822" t="s">
        <v>322</v>
      </c>
      <c r="C9" s="97" t="s">
        <v>324</v>
      </c>
      <c r="D9" s="516">
        <v>4119</v>
      </c>
    </row>
    <row r="10" spans="2:16" ht="22.5" customHeight="1">
      <c r="B10" s="822" t="s">
        <v>996</v>
      </c>
      <c r="C10" s="97" t="s">
        <v>998</v>
      </c>
      <c r="D10" s="516">
        <v>970</v>
      </c>
    </row>
    <row r="11" spans="2:16" ht="22.5" customHeight="1">
      <c r="B11" s="823" t="s">
        <v>176</v>
      </c>
      <c r="C11" s="97" t="s">
        <v>1494</v>
      </c>
      <c r="D11" s="516">
        <v>2258</v>
      </c>
    </row>
    <row r="12" spans="2:16" ht="22.5" customHeight="1">
      <c r="B12" s="823" t="s">
        <v>116</v>
      </c>
      <c r="C12" s="97" t="s">
        <v>1819</v>
      </c>
      <c r="D12" s="516">
        <v>2162</v>
      </c>
    </row>
    <row r="13" spans="2:16" s="181" customFormat="1" ht="22.5" customHeight="1">
      <c r="B13" s="824" t="s">
        <v>1992</v>
      </c>
      <c r="C13" s="734" t="s">
        <v>2125</v>
      </c>
      <c r="D13" s="516">
        <v>7480</v>
      </c>
      <c r="E13"/>
      <c r="F13"/>
      <c r="G13"/>
      <c r="H13"/>
      <c r="I13"/>
      <c r="J13"/>
      <c r="K13"/>
      <c r="L13"/>
      <c r="M13"/>
      <c r="N13"/>
      <c r="O13"/>
      <c r="P13"/>
    </row>
    <row r="14" spans="2:16" s="181" customFormat="1" ht="22.5" customHeight="1" thickBot="1">
      <c r="B14" s="825"/>
      <c r="C14" s="734" t="s">
        <v>1291</v>
      </c>
      <c r="D14" s="516">
        <v>6761.0999999999995</v>
      </c>
      <c r="E14"/>
      <c r="F14"/>
      <c r="G14"/>
      <c r="H14"/>
      <c r="I14"/>
      <c r="J14"/>
      <c r="K14"/>
      <c r="L14"/>
      <c r="M14"/>
      <c r="N14"/>
      <c r="O14"/>
      <c r="P14"/>
    </row>
    <row r="15" spans="2:16" ht="22.5" customHeight="1" thickBot="1">
      <c r="B15" s="826"/>
      <c r="C15" s="94" t="s">
        <v>39</v>
      </c>
      <c r="D15" s="102">
        <v>51835.1</v>
      </c>
    </row>
    <row r="16" spans="2:16" ht="22.5" customHeight="1" thickBot="1">
      <c r="C16" s="1"/>
      <c r="D16" s="98"/>
    </row>
    <row r="17" spans="1:4" ht="22.5" customHeight="1">
      <c r="B17" s="820" t="s">
        <v>2322</v>
      </c>
      <c r="C17" s="95" t="s">
        <v>2070</v>
      </c>
      <c r="D17" s="99" t="s">
        <v>642</v>
      </c>
    </row>
    <row r="18" spans="1:4" ht="22.5" customHeight="1" thickBot="1">
      <c r="B18" s="821"/>
      <c r="C18" s="96" t="s">
        <v>1335</v>
      </c>
      <c r="D18" s="100" t="s">
        <v>2066</v>
      </c>
    </row>
    <row r="19" spans="1:4" ht="22.5" customHeight="1">
      <c r="A19" s="827"/>
      <c r="B19" s="822" t="s">
        <v>824</v>
      </c>
      <c r="C19" s="88" t="s">
        <v>1952</v>
      </c>
      <c r="D19" s="101">
        <v>20</v>
      </c>
    </row>
    <row r="20" spans="1:4" ht="22.5" customHeight="1">
      <c r="A20" s="828"/>
      <c r="B20" s="822" t="s">
        <v>824</v>
      </c>
      <c r="C20" s="97" t="s">
        <v>1496</v>
      </c>
      <c r="D20" s="101">
        <v>1000</v>
      </c>
    </row>
    <row r="21" spans="1:4" ht="22.5" customHeight="1">
      <c r="A21" s="827"/>
      <c r="B21" s="822" t="s">
        <v>824</v>
      </c>
      <c r="C21" s="88" t="s">
        <v>615</v>
      </c>
      <c r="D21" s="101">
        <v>450</v>
      </c>
    </row>
    <row r="22" spans="1:4" ht="22.5" customHeight="1">
      <c r="A22" s="828"/>
      <c r="B22" s="822" t="s">
        <v>824</v>
      </c>
      <c r="C22" s="97" t="s">
        <v>588</v>
      </c>
      <c r="D22" s="101">
        <v>4000</v>
      </c>
    </row>
    <row r="23" spans="1:4" ht="22.5" customHeight="1">
      <c r="A23" s="828"/>
      <c r="B23" s="822">
        <v>23</v>
      </c>
      <c r="C23" s="97" t="s">
        <v>1292</v>
      </c>
      <c r="D23" s="101">
        <v>2000</v>
      </c>
    </row>
    <row r="24" spans="1:4" ht="22.5" customHeight="1">
      <c r="A24" s="828"/>
      <c r="B24" s="822">
        <v>23</v>
      </c>
      <c r="C24" s="326" t="s">
        <v>1234</v>
      </c>
      <c r="D24" s="101">
        <v>0</v>
      </c>
    </row>
    <row r="25" spans="1:4" ht="22.5" customHeight="1">
      <c r="A25" s="828"/>
      <c r="B25" s="822" t="s">
        <v>824</v>
      </c>
      <c r="C25" s="88" t="s">
        <v>1018</v>
      </c>
      <c r="D25" s="101">
        <v>5</v>
      </c>
    </row>
    <row r="26" spans="1:4" ht="22.5" customHeight="1">
      <c r="A26" s="828"/>
      <c r="B26" s="822" t="s">
        <v>824</v>
      </c>
      <c r="C26" s="289" t="s">
        <v>1448</v>
      </c>
      <c r="D26" s="101">
        <v>765</v>
      </c>
    </row>
    <row r="27" spans="1:4" ht="22.5" customHeight="1">
      <c r="A27" s="828"/>
      <c r="B27" s="822" t="s">
        <v>824</v>
      </c>
      <c r="C27" s="97" t="s">
        <v>587</v>
      </c>
      <c r="D27" s="101">
        <v>12000</v>
      </c>
    </row>
    <row r="28" spans="1:4" ht="22.5" customHeight="1" thickBot="1">
      <c r="A28" s="828"/>
      <c r="B28" s="822" t="s">
        <v>824</v>
      </c>
      <c r="C28" s="97" t="s">
        <v>589</v>
      </c>
      <c r="D28" s="101">
        <v>31595.1</v>
      </c>
    </row>
    <row r="29" spans="1:4" ht="22.5" customHeight="1" thickBot="1">
      <c r="A29" s="828"/>
      <c r="B29" s="94"/>
      <c r="C29" s="94" t="s">
        <v>590</v>
      </c>
      <c r="D29" s="102">
        <v>51835.1</v>
      </c>
    </row>
    <row r="30" spans="1:4" ht="22.5" customHeight="1"/>
    <row r="31" spans="1:4" ht="22.5" customHeight="1"/>
    <row r="99" ht="31.5" customHeight="1"/>
  </sheetData>
  <mergeCells count="1">
    <mergeCell ref="B1:D1"/>
  </mergeCells>
  <phoneticPr fontId="49" type="noConversion"/>
  <printOptions horizontalCentered="1"/>
  <pageMargins left="0.74803149606299213" right="0.6692913385826772" top="1.1023622047244095" bottom="0.55118110236220474" header="0.43307086614173229" footer="0.27559055118110237"/>
  <pageSetup scale="78"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216" max="16383" man="1"/>
    <brk id="228" max="16383" man="1"/>
    <brk id="119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גיליון12">
    <pageSetUpPr fitToPage="1"/>
  </sheetPr>
  <dimension ref="B1:AP99"/>
  <sheetViews>
    <sheetView showGridLines="0" rightToLeft="1" topLeftCell="A19" zoomScaleNormal="100" zoomScaleSheetLayoutView="100" workbookViewId="0"/>
  </sheetViews>
  <sheetFormatPr defaultColWidth="9" defaultRowHeight="15"/>
  <cols>
    <col min="1" max="2" width="9" style="334"/>
    <col min="3" max="3" width="28" style="334" bestFit="1" customWidth="1"/>
    <col min="4" max="7" width="10.125" style="334" customWidth="1"/>
    <col min="9" max="9" width="29.375" customWidth="1"/>
    <col min="10" max="10" width="11.875" customWidth="1"/>
    <col min="11" max="11" width="53.375" customWidth="1"/>
    <col min="12" max="12" width="5.25" customWidth="1"/>
    <col min="13" max="13" width="5.75" customWidth="1"/>
    <col min="14" max="14" width="6.625" customWidth="1"/>
    <col min="15" max="15" width="28" bestFit="1" customWidth="1"/>
    <col min="16" max="19" width="10.125" customWidth="1"/>
    <col min="20" max="20" width="2.375" customWidth="1"/>
    <col min="43" max="16384" width="9" style="334"/>
  </cols>
  <sheetData>
    <row r="1" spans="2:7" customFormat="1" ht="14.25"/>
    <row r="4" spans="2:7" ht="20.25" customHeight="1">
      <c r="B4" s="829" t="s">
        <v>2323</v>
      </c>
      <c r="C4" s="672"/>
      <c r="D4" s="672"/>
      <c r="E4" s="672"/>
      <c r="F4" s="672"/>
      <c r="G4" s="672"/>
    </row>
    <row r="5" spans="2:7" ht="18" customHeight="1" thickBot="1">
      <c r="D5" s="673"/>
    </row>
    <row r="6" spans="2:7">
      <c r="B6" s="830" t="s">
        <v>2324</v>
      </c>
      <c r="C6" s="674"/>
      <c r="D6" s="675" t="s">
        <v>776</v>
      </c>
      <c r="E6" s="674" t="s">
        <v>776</v>
      </c>
      <c r="F6" s="674" t="s">
        <v>58</v>
      </c>
      <c r="G6" s="676" t="s">
        <v>53</v>
      </c>
    </row>
    <row r="7" spans="2:7" ht="16.5" customHeight="1" thickBot="1">
      <c r="B7" s="831" t="s">
        <v>34</v>
      </c>
      <c r="C7" s="677" t="s">
        <v>777</v>
      </c>
      <c r="D7" s="678" t="s">
        <v>778</v>
      </c>
      <c r="E7" s="677" t="s">
        <v>779</v>
      </c>
      <c r="F7" s="677" t="s">
        <v>780</v>
      </c>
      <c r="G7" s="679" t="s">
        <v>59</v>
      </c>
    </row>
    <row r="8" spans="2:7" ht="23.25" customHeight="1">
      <c r="B8" s="832">
        <v>1</v>
      </c>
      <c r="C8" s="643" t="s">
        <v>62</v>
      </c>
      <c r="D8" s="644">
        <v>129.91999999999999</v>
      </c>
      <c r="E8" s="645">
        <v>2</v>
      </c>
      <c r="F8" s="646">
        <v>131.91999999999999</v>
      </c>
      <c r="G8" s="647">
        <v>5.0479463062594224E-2</v>
      </c>
    </row>
    <row r="9" spans="2:7" ht="21.95" customHeight="1">
      <c r="B9" s="833">
        <v>2</v>
      </c>
      <c r="C9" s="648" t="s">
        <v>63</v>
      </c>
      <c r="D9" s="644">
        <v>108.08</v>
      </c>
      <c r="E9" s="649">
        <v>0</v>
      </c>
      <c r="F9" s="646">
        <v>108.08</v>
      </c>
      <c r="G9" s="647">
        <v>4.1357037354496543E-2</v>
      </c>
    </row>
    <row r="10" spans="2:7" ht="21.95" customHeight="1">
      <c r="B10" s="833">
        <v>4</v>
      </c>
      <c r="C10" s="648" t="s">
        <v>1890</v>
      </c>
      <c r="D10" s="644">
        <v>102.75</v>
      </c>
      <c r="E10" s="649">
        <v>9</v>
      </c>
      <c r="F10" s="646">
        <v>111.75</v>
      </c>
      <c r="G10" s="647">
        <v>4.2761370506707891E-2</v>
      </c>
    </row>
    <row r="11" spans="2:7" ht="21.95" customHeight="1">
      <c r="B11" s="833"/>
      <c r="C11" s="648" t="s">
        <v>65</v>
      </c>
      <c r="D11" s="644">
        <v>7</v>
      </c>
      <c r="E11" s="649">
        <v>0</v>
      </c>
      <c r="F11" s="646">
        <v>7</v>
      </c>
      <c r="G11" s="647">
        <v>2.6785645954984809E-3</v>
      </c>
    </row>
    <row r="12" spans="2:7" ht="21.95" customHeight="1">
      <c r="B12" s="833">
        <v>81</v>
      </c>
      <c r="C12" s="648" t="s">
        <v>1011</v>
      </c>
      <c r="D12" s="644">
        <v>393.30999999999995</v>
      </c>
      <c r="E12" s="649">
        <v>1273.7</v>
      </c>
      <c r="F12" s="646">
        <v>1667.01</v>
      </c>
      <c r="G12" s="647">
        <v>0.63788485233456038</v>
      </c>
    </row>
    <row r="13" spans="2:7" ht="21.95" customHeight="1">
      <c r="B13" s="833">
        <v>82</v>
      </c>
      <c r="C13" s="648" t="s">
        <v>1854</v>
      </c>
      <c r="D13" s="644">
        <v>50.910000000000004</v>
      </c>
      <c r="E13" s="649">
        <v>5.9</v>
      </c>
      <c r="F13" s="646">
        <v>56.81</v>
      </c>
      <c r="G13" s="647">
        <v>2.1738464952895529E-2</v>
      </c>
    </row>
    <row r="14" spans="2:7" ht="21.95" customHeight="1">
      <c r="B14" s="833">
        <v>84</v>
      </c>
      <c r="C14" s="648" t="s">
        <v>38</v>
      </c>
      <c r="D14" s="644">
        <v>43.88000000000001</v>
      </c>
      <c r="E14" s="649">
        <v>97.61</v>
      </c>
      <c r="F14" s="646">
        <v>141.49</v>
      </c>
      <c r="G14" s="647">
        <v>5.4141443516725722E-2</v>
      </c>
    </row>
    <row r="15" spans="2:7" ht="21.95" customHeight="1">
      <c r="B15" s="833">
        <v>85</v>
      </c>
      <c r="C15" s="648" t="s">
        <v>272</v>
      </c>
      <c r="D15" s="644">
        <v>57.93</v>
      </c>
      <c r="E15" s="649">
        <v>0</v>
      </c>
      <c r="F15" s="646">
        <v>57.93</v>
      </c>
      <c r="G15" s="647">
        <v>2.2167035288175284E-2</v>
      </c>
    </row>
    <row r="16" spans="2:7" ht="21.95" customHeight="1">
      <c r="B16" s="833" t="s">
        <v>1639</v>
      </c>
      <c r="C16" s="648" t="s">
        <v>1638</v>
      </c>
      <c r="D16" s="644">
        <v>240.15</v>
      </c>
      <c r="E16" s="649">
        <v>36.5</v>
      </c>
      <c r="F16" s="646">
        <v>276.64999999999998</v>
      </c>
      <c r="G16" s="647">
        <v>0.10586069933495067</v>
      </c>
    </row>
    <row r="17" spans="2:42" ht="21.95" customHeight="1">
      <c r="B17" s="833">
        <v>10</v>
      </c>
      <c r="C17" s="648" t="s">
        <v>500</v>
      </c>
      <c r="D17" s="644">
        <v>17</v>
      </c>
      <c r="E17" s="649">
        <v>0</v>
      </c>
      <c r="F17" s="646">
        <v>18</v>
      </c>
      <c r="G17" s="647">
        <v>6.8877375312818073E-3</v>
      </c>
    </row>
    <row r="18" spans="2:42" ht="21.95" customHeight="1">
      <c r="B18" s="833">
        <v>11</v>
      </c>
      <c r="C18" s="648" t="s">
        <v>723</v>
      </c>
      <c r="D18" s="644">
        <v>27.7</v>
      </c>
      <c r="E18" s="649">
        <v>0</v>
      </c>
      <c r="F18" s="646">
        <v>27.7</v>
      </c>
      <c r="G18" s="647">
        <v>1.0599462756472559E-2</v>
      </c>
    </row>
    <row r="19" spans="2:42" ht="21.95" customHeight="1" thickBot="1">
      <c r="B19" s="834">
        <v>12</v>
      </c>
      <c r="C19" s="651" t="s">
        <v>1548</v>
      </c>
      <c r="D19" s="652">
        <v>8</v>
      </c>
      <c r="E19" s="653">
        <v>0</v>
      </c>
      <c r="F19" s="654">
        <v>9</v>
      </c>
      <c r="G19" s="655">
        <v>3.4438687656409036E-3</v>
      </c>
    </row>
    <row r="20" spans="2:42" s="680" customFormat="1" ht="27" customHeight="1" thickBot="1">
      <c r="B20" s="835" t="s">
        <v>2325</v>
      </c>
      <c r="C20" s="681"/>
      <c r="D20" s="682">
        <v>1186.6299999999999</v>
      </c>
      <c r="E20" s="683">
        <v>1424.71</v>
      </c>
      <c r="F20" s="684">
        <v>2613.34</v>
      </c>
      <c r="G20" s="685">
        <v>1</v>
      </c>
      <c r="H20"/>
      <c r="I20"/>
      <c r="J20"/>
      <c r="K20"/>
      <c r="L20"/>
      <c r="M20"/>
      <c r="N20"/>
      <c r="O20"/>
      <c r="P20"/>
      <c r="Q20"/>
      <c r="R20"/>
      <c r="S20"/>
      <c r="T20"/>
      <c r="U20"/>
      <c r="V20"/>
      <c r="W20"/>
      <c r="X20"/>
      <c r="Y20"/>
      <c r="Z20"/>
      <c r="AA20"/>
      <c r="AB20"/>
      <c r="AC20"/>
      <c r="AD20"/>
      <c r="AE20"/>
      <c r="AF20"/>
      <c r="AG20"/>
      <c r="AH20"/>
      <c r="AI20"/>
      <c r="AJ20"/>
      <c r="AK20"/>
      <c r="AL20"/>
      <c r="AM20"/>
      <c r="AN20"/>
      <c r="AO20"/>
      <c r="AP20"/>
    </row>
    <row r="21" spans="2:42" s="737" customFormat="1" ht="19.5" customHeight="1">
      <c r="C21" s="735"/>
      <c r="D21" s="735"/>
      <c r="E21" s="735"/>
      <c r="F21" s="735"/>
      <c r="G21" s="735"/>
      <c r="H21"/>
      <c r="I21"/>
      <c r="J21"/>
      <c r="K21"/>
      <c r="L21"/>
      <c r="M21"/>
      <c r="N21"/>
      <c r="O21"/>
      <c r="P21"/>
      <c r="Q21"/>
      <c r="R21"/>
      <c r="S21"/>
      <c r="T21"/>
      <c r="U21"/>
      <c r="V21"/>
      <c r="W21"/>
      <c r="X21"/>
      <c r="Y21"/>
      <c r="Z21"/>
      <c r="AA21"/>
      <c r="AB21"/>
      <c r="AC21"/>
      <c r="AD21"/>
      <c r="AE21"/>
      <c r="AF21"/>
      <c r="AG21"/>
      <c r="AH21"/>
      <c r="AI21"/>
      <c r="AJ21"/>
      <c r="AK21"/>
      <c r="AL21"/>
      <c r="AM21"/>
      <c r="AN21"/>
      <c r="AO21"/>
      <c r="AP21"/>
    </row>
    <row r="22" spans="2:42" ht="15.75" customHeight="1">
      <c r="C22" s="686" t="s">
        <v>781</v>
      </c>
      <c r="D22" s="687" t="s">
        <v>117</v>
      </c>
      <c r="E22" s="688"/>
      <c r="F22" s="650">
        <v>4</v>
      </c>
    </row>
    <row r="23" spans="2:42" ht="19.5" customHeight="1">
      <c r="C23" s="688"/>
      <c r="D23" s="687" t="s">
        <v>782</v>
      </c>
      <c r="E23" s="688"/>
      <c r="F23" s="650">
        <v>426</v>
      </c>
    </row>
    <row r="24" spans="2:42" ht="15.75" customHeight="1">
      <c r="C24" s="688"/>
      <c r="D24" s="689" t="s">
        <v>783</v>
      </c>
      <c r="E24" s="690"/>
      <c r="F24" s="691">
        <v>3043.34</v>
      </c>
    </row>
    <row r="25" spans="2:42">
      <c r="C25" s="688"/>
      <c r="D25" s="688"/>
      <c r="E25" s="688"/>
      <c r="F25" s="688"/>
    </row>
    <row r="32" spans="2:42">
      <c r="C32"/>
      <c r="D32"/>
      <c r="E32"/>
      <c r="F32"/>
    </row>
    <row r="33" spans="3:6">
      <c r="C33"/>
      <c r="D33"/>
      <c r="E33"/>
      <c r="F33"/>
    </row>
    <row r="34" spans="3:6">
      <c r="C34"/>
      <c r="D34"/>
      <c r="E34"/>
      <c r="F34"/>
    </row>
    <row r="35" spans="3:6">
      <c r="C35"/>
      <c r="D35"/>
      <c r="E35"/>
      <c r="F35"/>
    </row>
    <row r="36" spans="3:6">
      <c r="C36"/>
      <c r="D36"/>
      <c r="E36"/>
      <c r="F36"/>
    </row>
    <row r="37" spans="3:6">
      <c r="C37"/>
      <c r="D37"/>
      <c r="E37"/>
      <c r="F37"/>
    </row>
    <row r="38" spans="3:6">
      <c r="C38"/>
      <c r="D38"/>
      <c r="E38"/>
      <c r="F38"/>
    </row>
    <row r="39" spans="3:6">
      <c r="C39"/>
      <c r="D39"/>
      <c r="E39"/>
      <c r="F39"/>
    </row>
    <row r="40" spans="3:6">
      <c r="C40"/>
      <c r="D40"/>
      <c r="E40"/>
      <c r="F40"/>
    </row>
    <row r="41" spans="3:6">
      <c r="C41"/>
      <c r="D41"/>
      <c r="E41"/>
      <c r="F41"/>
    </row>
    <row r="42" spans="3:6">
      <c r="C42"/>
      <c r="D42"/>
      <c r="E42"/>
      <c r="F42"/>
    </row>
    <row r="43" spans="3:6">
      <c r="C43"/>
      <c r="D43"/>
      <c r="E43"/>
      <c r="F43"/>
    </row>
    <row r="44" spans="3:6">
      <c r="C44"/>
      <c r="D44"/>
      <c r="E44"/>
      <c r="F44"/>
    </row>
    <row r="45" spans="3:6">
      <c r="C45"/>
      <c r="D45"/>
      <c r="E45"/>
      <c r="F45"/>
    </row>
    <row r="46" spans="3:6">
      <c r="C46"/>
      <c r="D46"/>
      <c r="E46"/>
      <c r="F46"/>
    </row>
    <row r="47" spans="3:6">
      <c r="C47"/>
      <c r="D47"/>
      <c r="E47"/>
      <c r="F47"/>
    </row>
    <row r="48" spans="3:6">
      <c r="C48"/>
      <c r="D48"/>
      <c r="E48"/>
      <c r="F48"/>
    </row>
    <row r="49" spans="3:6">
      <c r="C49"/>
      <c r="D49"/>
      <c r="E49"/>
      <c r="F49"/>
    </row>
    <row r="50" spans="3:6">
      <c r="C50"/>
      <c r="D50"/>
      <c r="E50"/>
      <c r="F50"/>
    </row>
    <row r="51" spans="3:6">
      <c r="C51"/>
      <c r="D51"/>
      <c r="E51"/>
      <c r="F51"/>
    </row>
    <row r="52" spans="3:6">
      <c r="C52"/>
      <c r="D52"/>
      <c r="E52"/>
      <c r="F52"/>
    </row>
    <row r="53" spans="3:6">
      <c r="C53"/>
      <c r="D53"/>
      <c r="E53"/>
      <c r="F53"/>
    </row>
    <row r="54" spans="3:6">
      <c r="C54"/>
      <c r="D54"/>
      <c r="E54"/>
      <c r="F54"/>
    </row>
    <row r="55" spans="3:6">
      <c r="C55"/>
      <c r="D55"/>
      <c r="E55"/>
      <c r="F55"/>
    </row>
    <row r="56" spans="3:6">
      <c r="C56"/>
      <c r="D56"/>
      <c r="E56"/>
      <c r="F56"/>
    </row>
    <row r="57" spans="3:6">
      <c r="C57"/>
      <c r="D57"/>
      <c r="E57"/>
      <c r="F57"/>
    </row>
    <row r="58" spans="3:6">
      <c r="C58"/>
      <c r="D58"/>
      <c r="E58"/>
      <c r="F58"/>
    </row>
    <row r="59" spans="3:6">
      <c r="C59"/>
      <c r="D59"/>
      <c r="E59"/>
      <c r="F59"/>
    </row>
    <row r="60" spans="3:6">
      <c r="C60"/>
      <c r="D60"/>
      <c r="E60"/>
      <c r="F60"/>
    </row>
    <row r="61" spans="3:6">
      <c r="C61"/>
      <c r="D61"/>
      <c r="E61"/>
      <c r="F61"/>
    </row>
    <row r="62" spans="3:6">
      <c r="C62"/>
      <c r="D62"/>
      <c r="E62"/>
      <c r="F62"/>
    </row>
    <row r="63" spans="3:6">
      <c r="C63"/>
      <c r="D63"/>
      <c r="E63"/>
      <c r="F63"/>
    </row>
    <row r="64" spans="3:6">
      <c r="C64"/>
      <c r="D64"/>
      <c r="E64"/>
      <c r="F64"/>
    </row>
    <row r="65" spans="3:6">
      <c r="C65"/>
      <c r="D65"/>
      <c r="E65"/>
      <c r="F65"/>
    </row>
    <row r="66" spans="3:6">
      <c r="C66"/>
      <c r="D66"/>
      <c r="E66"/>
      <c r="F66"/>
    </row>
    <row r="67" spans="3:6">
      <c r="C67"/>
      <c r="D67"/>
      <c r="E67"/>
      <c r="F67"/>
    </row>
    <row r="68" spans="3:6">
      <c r="C68"/>
      <c r="D68"/>
      <c r="E68"/>
      <c r="F68"/>
    </row>
    <row r="69" spans="3:6">
      <c r="C69"/>
      <c r="D69"/>
      <c r="E69"/>
      <c r="F69"/>
    </row>
    <row r="70" spans="3:6">
      <c r="C70"/>
      <c r="D70"/>
      <c r="E70"/>
      <c r="F70"/>
    </row>
    <row r="71" spans="3:6">
      <c r="C71"/>
      <c r="D71"/>
      <c r="E71"/>
      <c r="F71"/>
    </row>
    <row r="99" ht="31.5" customHeight="1"/>
  </sheetData>
  <phoneticPr fontId="14" type="noConversion"/>
  <pageMargins left="0.25" right="0.25" top="0.75" bottom="0.75" header="0.3" footer="0.3"/>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235" max="16383" man="1"/>
    <brk id="247" max="16383" man="1"/>
    <brk id="121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codeName="גיליון13"/>
  <dimension ref="A1:M2651"/>
  <sheetViews>
    <sheetView showGridLines="0" rightToLeft="1" zoomScaleNormal="100" zoomScaleSheetLayoutView="30" workbookViewId="0">
      <pane ySplit="2" topLeftCell="A3" activePane="bottomLeft" state="frozen"/>
      <selection activeCell="H23" sqref="H23"/>
      <selection pane="bottomLeft" activeCell="A3" sqref="A3"/>
    </sheetView>
  </sheetViews>
  <sheetFormatPr defaultColWidth="9.625" defaultRowHeight="19.350000000000001" customHeight="1"/>
  <cols>
    <col min="1" max="1" width="3.625" style="539" customWidth="1"/>
    <col min="2" max="2" width="5.625" style="540" customWidth="1"/>
    <col min="3" max="3" width="7.625" style="541" customWidth="1"/>
    <col min="4" max="4" width="39.125" style="542" customWidth="1"/>
    <col min="5" max="5" width="10.625" style="545" customWidth="1"/>
    <col min="6" max="9" width="10.625" style="544" customWidth="1"/>
    <col min="10" max="16384" width="9.625" style="334"/>
  </cols>
  <sheetData>
    <row r="1" spans="1:13" s="705" customFormat="1" ht="19.350000000000001" customHeight="1">
      <c r="A1" s="517"/>
      <c r="B1" s="518"/>
      <c r="C1" s="519"/>
      <c r="D1" s="520" t="s">
        <v>2070</v>
      </c>
      <c r="E1" s="281" t="s">
        <v>642</v>
      </c>
      <c r="F1" s="417" t="s">
        <v>784</v>
      </c>
      <c r="G1" s="417" t="s">
        <v>1505</v>
      </c>
      <c r="H1" s="417" t="s">
        <v>642</v>
      </c>
      <c r="I1" s="738" t="s">
        <v>785</v>
      </c>
    </row>
    <row r="2" spans="1:13" s="706" customFormat="1" ht="19.350000000000001" customHeight="1" thickBot="1">
      <c r="A2" s="521" t="s">
        <v>34</v>
      </c>
      <c r="B2" s="522" t="s">
        <v>33</v>
      </c>
      <c r="C2" s="523" t="s">
        <v>126</v>
      </c>
      <c r="D2" s="524" t="s">
        <v>525</v>
      </c>
      <c r="E2" s="282" t="s">
        <v>2066</v>
      </c>
      <c r="F2" s="420" t="s">
        <v>1962</v>
      </c>
      <c r="G2" s="420" t="s">
        <v>2065</v>
      </c>
      <c r="H2" s="420" t="s">
        <v>2064</v>
      </c>
      <c r="I2" s="739" t="s">
        <v>1848</v>
      </c>
    </row>
    <row r="3" spans="1:13" ht="19.350000000000001" customHeight="1">
      <c r="A3" s="525"/>
      <c r="B3" s="526"/>
      <c r="C3" s="593" t="s">
        <v>127</v>
      </c>
      <c r="D3" s="599" t="s">
        <v>786</v>
      </c>
      <c r="E3" s="422"/>
      <c r="F3" s="422"/>
      <c r="G3" s="422"/>
      <c r="H3" s="422"/>
      <c r="I3" s="600"/>
    </row>
    <row r="4" spans="1:13" ht="19.350000000000001" customHeight="1">
      <c r="A4" s="527"/>
      <c r="B4" s="526"/>
      <c r="C4" s="593" t="s">
        <v>218</v>
      </c>
      <c r="D4" s="601" t="s">
        <v>787</v>
      </c>
      <c r="E4" s="422"/>
      <c r="F4" s="422"/>
      <c r="G4" s="422"/>
      <c r="H4" s="422"/>
      <c r="I4" s="600"/>
    </row>
    <row r="5" spans="1:13" ht="19.350000000000001" customHeight="1">
      <c r="A5" s="528">
        <v>2</v>
      </c>
      <c r="B5" s="378">
        <v>100</v>
      </c>
      <c r="C5" s="379">
        <v>111100</v>
      </c>
      <c r="D5" s="582" t="s">
        <v>2133</v>
      </c>
      <c r="E5" s="380">
        <v>266000</v>
      </c>
      <c r="F5" s="380">
        <v>258000</v>
      </c>
      <c r="G5" s="380">
        <v>258000</v>
      </c>
      <c r="H5" s="380">
        <v>258000</v>
      </c>
      <c r="I5" s="424">
        <v>243350.96924000001</v>
      </c>
    </row>
    <row r="6" spans="1:13" ht="19.350000000000001" customHeight="1">
      <c r="A6" s="528">
        <v>2</v>
      </c>
      <c r="B6" s="378">
        <v>100</v>
      </c>
      <c r="C6" s="379">
        <v>111200</v>
      </c>
      <c r="D6" s="582" t="s">
        <v>505</v>
      </c>
      <c r="E6" s="380">
        <v>22000</v>
      </c>
      <c r="F6" s="380">
        <v>22000</v>
      </c>
      <c r="G6" s="380">
        <v>20000</v>
      </c>
      <c r="H6" s="380">
        <v>20000</v>
      </c>
      <c r="I6" s="424">
        <v>24160.093260000001</v>
      </c>
    </row>
    <row r="7" spans="1:13" ht="30">
      <c r="A7" s="528">
        <v>2</v>
      </c>
      <c r="B7" s="378">
        <v>910</v>
      </c>
      <c r="C7" s="379">
        <v>111200</v>
      </c>
      <c r="D7" s="377" t="s">
        <v>1886</v>
      </c>
      <c r="E7" s="380">
        <v>50</v>
      </c>
      <c r="F7" s="380">
        <v>50</v>
      </c>
      <c r="G7" s="380">
        <v>50</v>
      </c>
      <c r="H7" s="380">
        <v>50</v>
      </c>
      <c r="I7" s="424">
        <v>58.284999999999997</v>
      </c>
    </row>
    <row r="8" spans="1:13" ht="19.350000000000001" customHeight="1">
      <c r="A8" s="528">
        <v>2</v>
      </c>
      <c r="B8" s="378">
        <v>100</v>
      </c>
      <c r="C8" s="379">
        <v>111300</v>
      </c>
      <c r="D8" s="582" t="s">
        <v>506</v>
      </c>
      <c r="E8" s="380">
        <v>397000</v>
      </c>
      <c r="F8" s="380">
        <v>385000</v>
      </c>
      <c r="G8" s="380">
        <v>387000</v>
      </c>
      <c r="H8" s="380">
        <v>387000</v>
      </c>
      <c r="I8" s="424">
        <v>365800.66926</v>
      </c>
    </row>
    <row r="9" spans="1:13" ht="19.350000000000001" customHeight="1">
      <c r="A9" s="528">
        <v>2</v>
      </c>
      <c r="B9" s="378">
        <v>100</v>
      </c>
      <c r="C9" s="379">
        <v>111400</v>
      </c>
      <c r="D9" s="582" t="s">
        <v>581</v>
      </c>
      <c r="E9" s="380">
        <v>40000</v>
      </c>
      <c r="F9" s="380">
        <v>40000</v>
      </c>
      <c r="G9" s="380">
        <v>40000</v>
      </c>
      <c r="H9" s="380">
        <v>40000</v>
      </c>
      <c r="I9" s="424">
        <v>38000.214</v>
      </c>
    </row>
    <row r="10" spans="1:13" ht="19.350000000000001" customHeight="1">
      <c r="A10" s="528"/>
      <c r="B10" s="378"/>
      <c r="C10" s="379"/>
      <c r="D10" s="602" t="s">
        <v>135</v>
      </c>
      <c r="E10" s="603">
        <v>725050</v>
      </c>
      <c r="F10" s="603">
        <v>705050</v>
      </c>
      <c r="G10" s="603">
        <v>705050</v>
      </c>
      <c r="H10" s="603">
        <v>705050</v>
      </c>
      <c r="I10" s="604">
        <v>671370.23076000006</v>
      </c>
    </row>
    <row r="11" spans="1:13" ht="19.350000000000001" customHeight="1">
      <c r="A11" s="528">
        <v>2</v>
      </c>
      <c r="B11" s="378">
        <v>106</v>
      </c>
      <c r="C11" s="379">
        <v>113000</v>
      </c>
      <c r="D11" s="582" t="s">
        <v>1431</v>
      </c>
      <c r="E11" s="380">
        <v>1900</v>
      </c>
      <c r="F11" s="380">
        <v>1900</v>
      </c>
      <c r="G11" s="380">
        <v>1700</v>
      </c>
      <c r="H11" s="380">
        <v>1700</v>
      </c>
      <c r="I11" s="424">
        <v>1837.3898899999999</v>
      </c>
      <c r="J11" s="335"/>
      <c r="K11" s="335"/>
      <c r="L11" s="335"/>
      <c r="M11" s="335"/>
    </row>
    <row r="12" spans="1:13" ht="19.350000000000001" customHeight="1">
      <c r="A12" s="528">
        <v>2</v>
      </c>
      <c r="B12" s="378">
        <v>106</v>
      </c>
      <c r="C12" s="379">
        <v>115000</v>
      </c>
      <c r="D12" s="582" t="s">
        <v>1223</v>
      </c>
      <c r="E12" s="380">
        <v>74000</v>
      </c>
      <c r="F12" s="380">
        <v>74000</v>
      </c>
      <c r="G12" s="380">
        <v>71000</v>
      </c>
      <c r="H12" s="380">
        <v>71000</v>
      </c>
      <c r="I12" s="424">
        <v>68859.395349999992</v>
      </c>
      <c r="J12" s="335"/>
      <c r="K12" s="335"/>
      <c r="L12" s="335"/>
      <c r="M12" s="335"/>
    </row>
    <row r="13" spans="1:13" ht="19.350000000000001" customHeight="1">
      <c r="A13" s="528">
        <v>2</v>
      </c>
      <c r="B13" s="378">
        <v>106</v>
      </c>
      <c r="C13" s="379">
        <v>116000</v>
      </c>
      <c r="D13" s="588" t="s">
        <v>930</v>
      </c>
      <c r="E13" s="380">
        <v>300</v>
      </c>
      <c r="F13" s="380">
        <v>300</v>
      </c>
      <c r="G13" s="380">
        <v>300</v>
      </c>
      <c r="H13" s="380">
        <v>300</v>
      </c>
      <c r="I13" s="424">
        <v>330.90890000000002</v>
      </c>
    </row>
    <row r="14" spans="1:13" ht="19.350000000000001" customHeight="1">
      <c r="A14" s="528"/>
      <c r="B14" s="378"/>
      <c r="C14" s="379"/>
      <c r="D14" s="602" t="s">
        <v>931</v>
      </c>
      <c r="E14" s="605">
        <v>76200</v>
      </c>
      <c r="F14" s="605">
        <v>76200</v>
      </c>
      <c r="G14" s="605">
        <v>73000</v>
      </c>
      <c r="H14" s="605">
        <v>73000</v>
      </c>
      <c r="I14" s="606">
        <v>71027.694139999992</v>
      </c>
    </row>
    <row r="15" spans="1:13" ht="19.350000000000001" customHeight="1">
      <c r="A15" s="529"/>
      <c r="B15" s="585"/>
      <c r="C15" s="594" t="s">
        <v>218</v>
      </c>
      <c r="D15" s="607" t="s">
        <v>2184</v>
      </c>
      <c r="E15" s="608">
        <v>801250</v>
      </c>
      <c r="F15" s="608">
        <v>781250</v>
      </c>
      <c r="G15" s="608">
        <v>778050</v>
      </c>
      <c r="H15" s="608">
        <v>778050</v>
      </c>
      <c r="I15" s="609">
        <v>742397.9249000001</v>
      </c>
    </row>
    <row r="16" spans="1:13" ht="19.350000000000001" customHeight="1">
      <c r="A16" s="527"/>
      <c r="B16" s="695"/>
      <c r="C16" s="593" t="s">
        <v>932</v>
      </c>
      <c r="D16" s="599" t="s">
        <v>307</v>
      </c>
      <c r="E16" s="422"/>
      <c r="F16" s="422"/>
      <c r="G16" s="422"/>
      <c r="H16" s="422"/>
      <c r="I16" s="436"/>
    </row>
    <row r="17" spans="1:9" ht="19.350000000000001" customHeight="1">
      <c r="A17" s="528">
        <v>2</v>
      </c>
      <c r="B17" s="378">
        <v>220</v>
      </c>
      <c r="C17" s="379">
        <v>121000</v>
      </c>
      <c r="D17" s="582" t="s">
        <v>489</v>
      </c>
      <c r="E17" s="380">
        <v>300</v>
      </c>
      <c r="F17" s="380">
        <v>300</v>
      </c>
      <c r="G17" s="380">
        <v>300</v>
      </c>
      <c r="H17" s="380">
        <v>300</v>
      </c>
      <c r="I17" s="424">
        <v>301.92950000000002</v>
      </c>
    </row>
    <row r="18" spans="1:9" ht="19.350000000000001" customHeight="1">
      <c r="A18" s="528">
        <v>1</v>
      </c>
      <c r="B18" s="378">
        <v>220</v>
      </c>
      <c r="C18" s="379">
        <v>122000</v>
      </c>
      <c r="D18" s="377" t="s">
        <v>1501</v>
      </c>
      <c r="E18" s="380">
        <v>4700</v>
      </c>
      <c r="F18" s="380">
        <v>4700</v>
      </c>
      <c r="G18" s="380">
        <v>4500</v>
      </c>
      <c r="H18" s="380">
        <v>4500</v>
      </c>
      <c r="I18" s="424">
        <v>3409.9627999999998</v>
      </c>
    </row>
    <row r="19" spans="1:9" ht="19.350000000000001" customHeight="1">
      <c r="A19" s="528">
        <v>1</v>
      </c>
      <c r="B19" s="378">
        <v>220</v>
      </c>
      <c r="C19" s="379">
        <v>124100</v>
      </c>
      <c r="D19" s="582" t="s">
        <v>976</v>
      </c>
      <c r="E19" s="380">
        <v>2</v>
      </c>
      <c r="F19" s="380">
        <v>2</v>
      </c>
      <c r="G19" s="380">
        <v>5</v>
      </c>
      <c r="H19" s="380">
        <v>5</v>
      </c>
      <c r="I19" s="424">
        <v>5.8311500000000001</v>
      </c>
    </row>
    <row r="20" spans="1:9" ht="19.350000000000001" customHeight="1">
      <c r="A20" s="530"/>
      <c r="B20" s="696"/>
      <c r="C20" s="595" t="s">
        <v>932</v>
      </c>
      <c r="D20" s="610" t="s">
        <v>308</v>
      </c>
      <c r="E20" s="611">
        <v>5002</v>
      </c>
      <c r="F20" s="611">
        <v>5002</v>
      </c>
      <c r="G20" s="611">
        <v>4805</v>
      </c>
      <c r="H20" s="611">
        <v>4805</v>
      </c>
      <c r="I20" s="612">
        <v>3717.72345</v>
      </c>
    </row>
    <row r="21" spans="1:9" ht="19.350000000000001" customHeight="1" thickBot="1">
      <c r="A21" s="531"/>
      <c r="B21" s="697"/>
      <c r="C21" s="596" t="s">
        <v>127</v>
      </c>
      <c r="D21" s="613" t="s">
        <v>977</v>
      </c>
      <c r="E21" s="614">
        <v>806252</v>
      </c>
      <c r="F21" s="614">
        <v>786252</v>
      </c>
      <c r="G21" s="614">
        <v>782855</v>
      </c>
      <c r="H21" s="614">
        <v>782855</v>
      </c>
      <c r="I21" s="615">
        <v>746115.64835000015</v>
      </c>
    </row>
    <row r="22" spans="1:9" ht="19.350000000000001" customHeight="1" thickTop="1">
      <c r="A22" s="527"/>
      <c r="B22" s="695"/>
      <c r="C22" s="593" t="s">
        <v>128</v>
      </c>
      <c r="D22" s="599" t="s">
        <v>978</v>
      </c>
      <c r="E22" s="422"/>
      <c r="F22" s="422"/>
      <c r="G22" s="422"/>
      <c r="H22" s="422"/>
      <c r="I22" s="436"/>
    </row>
    <row r="23" spans="1:9" ht="19.350000000000001" customHeight="1">
      <c r="A23" s="527"/>
      <c r="B23" s="695"/>
      <c r="C23" s="593" t="s">
        <v>564</v>
      </c>
      <c r="D23" s="599" t="s">
        <v>565</v>
      </c>
      <c r="E23" s="422"/>
      <c r="F23" s="422"/>
      <c r="G23" s="422"/>
      <c r="H23" s="422"/>
      <c r="I23" s="436"/>
    </row>
    <row r="24" spans="1:9" ht="19.350000000000001" customHeight="1">
      <c r="A24" s="528">
        <v>3</v>
      </c>
      <c r="B24" s="378">
        <v>220</v>
      </c>
      <c r="C24" s="379">
        <v>212000</v>
      </c>
      <c r="D24" s="582" t="s">
        <v>566</v>
      </c>
      <c r="E24" s="380">
        <v>5</v>
      </c>
      <c r="F24" s="380">
        <v>0</v>
      </c>
      <c r="G24" s="380">
        <v>5</v>
      </c>
      <c r="H24" s="380">
        <v>5</v>
      </c>
      <c r="I24" s="424">
        <v>-0.19500000000000001</v>
      </c>
    </row>
    <row r="25" spans="1:9" ht="19.350000000000001" customHeight="1">
      <c r="A25" s="528">
        <v>3</v>
      </c>
      <c r="B25" s="378">
        <v>491</v>
      </c>
      <c r="C25" s="379">
        <v>212000</v>
      </c>
      <c r="D25" s="582" t="s">
        <v>1564</v>
      </c>
      <c r="E25" s="380">
        <v>0</v>
      </c>
      <c r="F25" s="380">
        <v>0</v>
      </c>
      <c r="G25" s="380">
        <v>0</v>
      </c>
      <c r="H25" s="380">
        <v>0</v>
      </c>
      <c r="I25" s="424">
        <v>98.95</v>
      </c>
    </row>
    <row r="26" spans="1:9" ht="30">
      <c r="A26" s="528">
        <v>3</v>
      </c>
      <c r="B26" s="378">
        <v>220</v>
      </c>
      <c r="C26" s="379">
        <v>212100</v>
      </c>
      <c r="D26" s="377" t="s">
        <v>1539</v>
      </c>
      <c r="E26" s="380">
        <v>1900</v>
      </c>
      <c r="F26" s="380">
        <v>1800</v>
      </c>
      <c r="G26" s="380">
        <v>1190</v>
      </c>
      <c r="H26" s="380">
        <v>1190</v>
      </c>
      <c r="I26" s="424">
        <v>0</v>
      </c>
    </row>
    <row r="27" spans="1:9" ht="30">
      <c r="A27" s="528">
        <v>3</v>
      </c>
      <c r="B27" s="378">
        <v>221</v>
      </c>
      <c r="C27" s="379">
        <v>212100</v>
      </c>
      <c r="D27" s="377" t="s">
        <v>1910</v>
      </c>
      <c r="E27" s="380">
        <v>637</v>
      </c>
      <c r="F27" s="380">
        <v>555</v>
      </c>
      <c r="G27" s="380">
        <v>638</v>
      </c>
      <c r="H27" s="380">
        <v>638</v>
      </c>
      <c r="I27" s="424">
        <v>146.31903</v>
      </c>
    </row>
    <row r="28" spans="1:9" ht="30">
      <c r="A28" s="528">
        <v>3</v>
      </c>
      <c r="B28" s="378">
        <v>222</v>
      </c>
      <c r="C28" s="379">
        <v>212100</v>
      </c>
      <c r="D28" s="377" t="s">
        <v>1740</v>
      </c>
      <c r="E28" s="380">
        <v>18</v>
      </c>
      <c r="F28" s="380">
        <v>18</v>
      </c>
      <c r="G28" s="380">
        <v>18</v>
      </c>
      <c r="H28" s="380">
        <v>18</v>
      </c>
      <c r="I28" s="424">
        <v>13.5</v>
      </c>
    </row>
    <row r="29" spans="1:9" ht="19.350000000000001" customHeight="1">
      <c r="A29" s="528">
        <v>3</v>
      </c>
      <c r="B29" s="378">
        <v>224</v>
      </c>
      <c r="C29" s="379">
        <v>212100</v>
      </c>
      <c r="D29" s="377" t="s">
        <v>1722</v>
      </c>
      <c r="E29" s="380">
        <v>11</v>
      </c>
      <c r="F29" s="380">
        <v>11</v>
      </c>
      <c r="G29" s="380">
        <v>8</v>
      </c>
      <c r="H29" s="380">
        <v>8</v>
      </c>
      <c r="I29" s="424">
        <v>6.1894399999999994</v>
      </c>
    </row>
    <row r="30" spans="1:9" ht="19.350000000000001" customHeight="1">
      <c r="A30" s="528">
        <v>3</v>
      </c>
      <c r="B30" s="378">
        <v>490</v>
      </c>
      <c r="C30" s="379">
        <v>212300</v>
      </c>
      <c r="D30" s="582" t="s">
        <v>1045</v>
      </c>
      <c r="E30" s="380">
        <v>70</v>
      </c>
      <c r="F30" s="380">
        <v>60</v>
      </c>
      <c r="G30" s="380">
        <v>70</v>
      </c>
      <c r="H30" s="380">
        <v>70</v>
      </c>
      <c r="I30" s="424">
        <v>17.587259999999997</v>
      </c>
    </row>
    <row r="31" spans="1:9" ht="19.350000000000001" customHeight="1">
      <c r="A31" s="528">
        <v>9</v>
      </c>
      <c r="B31" s="378">
        <v>910</v>
      </c>
      <c r="C31" s="379">
        <v>213000</v>
      </c>
      <c r="D31" s="582" t="s">
        <v>1704</v>
      </c>
      <c r="E31" s="380">
        <v>66</v>
      </c>
      <c r="F31" s="380">
        <v>66</v>
      </c>
      <c r="G31" s="380">
        <v>66</v>
      </c>
      <c r="H31" s="380">
        <v>66</v>
      </c>
      <c r="I31" s="424">
        <v>0</v>
      </c>
    </row>
    <row r="32" spans="1:9" ht="19.350000000000001" customHeight="1">
      <c r="A32" s="528">
        <v>9</v>
      </c>
      <c r="B32" s="378">
        <v>220</v>
      </c>
      <c r="C32" s="379">
        <v>213300</v>
      </c>
      <c r="D32" s="377" t="s">
        <v>1507</v>
      </c>
      <c r="E32" s="380">
        <v>400</v>
      </c>
      <c r="F32" s="380">
        <v>400</v>
      </c>
      <c r="G32" s="380">
        <v>400</v>
      </c>
      <c r="H32" s="380">
        <v>400</v>
      </c>
      <c r="I32" s="424">
        <v>527.26440000000002</v>
      </c>
    </row>
    <row r="33" spans="1:9" ht="19.350000000000001" customHeight="1">
      <c r="A33" s="528">
        <v>3</v>
      </c>
      <c r="B33" s="378">
        <v>221</v>
      </c>
      <c r="C33" s="379">
        <v>214200</v>
      </c>
      <c r="D33" s="582" t="s">
        <v>247</v>
      </c>
      <c r="E33" s="380">
        <v>600</v>
      </c>
      <c r="F33" s="380">
        <v>600</v>
      </c>
      <c r="G33" s="380">
        <v>500</v>
      </c>
      <c r="H33" s="380">
        <v>500</v>
      </c>
      <c r="I33" s="424">
        <v>553.79665</v>
      </c>
    </row>
    <row r="34" spans="1:9" ht="19.350000000000001" customHeight="1">
      <c r="A34" s="528">
        <v>3</v>
      </c>
      <c r="B34" s="378">
        <v>220</v>
      </c>
      <c r="C34" s="379">
        <v>214300</v>
      </c>
      <c r="D34" s="582" t="s">
        <v>42</v>
      </c>
      <c r="E34" s="380">
        <v>800</v>
      </c>
      <c r="F34" s="380">
        <v>800</v>
      </c>
      <c r="G34" s="380">
        <v>800</v>
      </c>
      <c r="H34" s="380">
        <v>800</v>
      </c>
      <c r="I34" s="424">
        <v>787.221</v>
      </c>
    </row>
    <row r="35" spans="1:9" ht="30">
      <c r="A35" s="528">
        <v>3</v>
      </c>
      <c r="B35" s="378">
        <v>997</v>
      </c>
      <c r="C35" s="379">
        <v>215000</v>
      </c>
      <c r="D35" s="377" t="s">
        <v>1850</v>
      </c>
      <c r="E35" s="380">
        <v>0</v>
      </c>
      <c r="F35" s="380">
        <v>197</v>
      </c>
      <c r="G35" s="380">
        <v>197</v>
      </c>
      <c r="H35" s="380">
        <v>197</v>
      </c>
      <c r="I35" s="424">
        <v>0</v>
      </c>
    </row>
    <row r="36" spans="1:9" ht="19.350000000000001" customHeight="1">
      <c r="A36" s="530"/>
      <c r="B36" s="696"/>
      <c r="C36" s="595" t="s">
        <v>564</v>
      </c>
      <c r="D36" s="610" t="s">
        <v>412</v>
      </c>
      <c r="E36" s="611">
        <v>4507</v>
      </c>
      <c r="F36" s="611">
        <v>4507</v>
      </c>
      <c r="G36" s="611">
        <v>3892</v>
      </c>
      <c r="H36" s="611">
        <v>3892</v>
      </c>
      <c r="I36" s="612">
        <v>2150.6327799999999</v>
      </c>
    </row>
    <row r="37" spans="1:9" ht="19.350000000000001" customHeight="1">
      <c r="A37" s="527"/>
      <c r="B37" s="695"/>
      <c r="C37" s="593" t="s">
        <v>413</v>
      </c>
      <c r="D37" s="599" t="s">
        <v>945</v>
      </c>
      <c r="E37" s="422"/>
      <c r="F37" s="422"/>
      <c r="G37" s="422"/>
      <c r="H37" s="422"/>
      <c r="I37" s="436"/>
    </row>
    <row r="38" spans="1:9" ht="19.350000000000001" customHeight="1">
      <c r="A38" s="528">
        <v>9</v>
      </c>
      <c r="B38" s="378">
        <v>220</v>
      </c>
      <c r="C38" s="379">
        <v>222700</v>
      </c>
      <c r="D38" s="582" t="s">
        <v>187</v>
      </c>
      <c r="E38" s="380">
        <v>0</v>
      </c>
      <c r="F38" s="380">
        <v>12</v>
      </c>
      <c r="G38" s="380">
        <v>0</v>
      </c>
      <c r="H38" s="380">
        <v>0</v>
      </c>
      <c r="I38" s="424">
        <v>0</v>
      </c>
    </row>
    <row r="39" spans="1:9" ht="19.350000000000001" customHeight="1">
      <c r="A39" s="532"/>
      <c r="B39" s="696"/>
      <c r="C39" s="595" t="s">
        <v>413</v>
      </c>
      <c r="D39" s="610" t="s">
        <v>333</v>
      </c>
      <c r="E39" s="611">
        <v>0</v>
      </c>
      <c r="F39" s="611">
        <v>12</v>
      </c>
      <c r="G39" s="611">
        <v>0</v>
      </c>
      <c r="H39" s="611">
        <v>0</v>
      </c>
      <c r="I39" s="612">
        <v>0</v>
      </c>
    </row>
    <row r="40" spans="1:9" ht="17.25" customHeight="1">
      <c r="A40" s="533"/>
      <c r="B40" s="695"/>
      <c r="C40" s="593" t="s">
        <v>824</v>
      </c>
      <c r="D40" s="616" t="s">
        <v>464</v>
      </c>
      <c r="E40" s="422"/>
      <c r="F40" s="422"/>
      <c r="G40" s="422"/>
      <c r="H40" s="422"/>
      <c r="I40" s="436"/>
    </row>
    <row r="41" spans="1:9" ht="16.5" customHeight="1">
      <c r="A41" s="528">
        <v>4</v>
      </c>
      <c r="B41" s="378">
        <v>280</v>
      </c>
      <c r="C41" s="379">
        <v>230000</v>
      </c>
      <c r="D41" s="582" t="s">
        <v>1952</v>
      </c>
      <c r="E41" s="380">
        <v>20</v>
      </c>
      <c r="F41" s="380">
        <v>0</v>
      </c>
      <c r="G41" s="380">
        <v>20</v>
      </c>
      <c r="H41" s="380">
        <v>20</v>
      </c>
      <c r="I41" s="424">
        <v>16</v>
      </c>
    </row>
    <row r="42" spans="1:9" ht="19.350000000000001" customHeight="1">
      <c r="A42" s="528">
        <v>4</v>
      </c>
      <c r="B42" s="378">
        <v>281</v>
      </c>
      <c r="C42" s="379">
        <v>230000</v>
      </c>
      <c r="D42" s="582" t="s">
        <v>1496</v>
      </c>
      <c r="E42" s="380">
        <v>1000</v>
      </c>
      <c r="F42" s="380">
        <v>45</v>
      </c>
      <c r="G42" s="380">
        <v>1000</v>
      </c>
      <c r="H42" s="380">
        <v>1000</v>
      </c>
      <c r="I42" s="424">
        <v>29.2</v>
      </c>
    </row>
    <row r="43" spans="1:9" ht="19.350000000000001" customHeight="1">
      <c r="A43" s="528">
        <v>4</v>
      </c>
      <c r="B43" s="378">
        <v>442</v>
      </c>
      <c r="C43" s="379">
        <v>230000</v>
      </c>
      <c r="D43" s="582" t="s">
        <v>615</v>
      </c>
      <c r="E43" s="380">
        <v>450</v>
      </c>
      <c r="F43" s="380">
        <v>450</v>
      </c>
      <c r="G43" s="380">
        <v>450</v>
      </c>
      <c r="H43" s="380">
        <v>450</v>
      </c>
      <c r="I43" s="424">
        <v>450</v>
      </c>
    </row>
    <row r="44" spans="1:9" ht="19.350000000000001" customHeight="1">
      <c r="A44" s="528">
        <v>4</v>
      </c>
      <c r="B44" s="378">
        <v>590</v>
      </c>
      <c r="C44" s="379">
        <v>230000</v>
      </c>
      <c r="D44" s="582" t="s">
        <v>1006</v>
      </c>
      <c r="E44" s="380">
        <v>31595</v>
      </c>
      <c r="F44" s="380">
        <v>18323</v>
      </c>
      <c r="G44" s="380">
        <v>18304</v>
      </c>
      <c r="H44" s="380">
        <v>17524</v>
      </c>
      <c r="I44" s="424">
        <v>6742.4657200000001</v>
      </c>
    </row>
    <row r="45" spans="1:9" ht="30">
      <c r="A45" s="528">
        <v>4</v>
      </c>
      <c r="B45" s="378">
        <v>591</v>
      </c>
      <c r="C45" s="379">
        <v>230000</v>
      </c>
      <c r="D45" s="377" t="s">
        <v>1801</v>
      </c>
      <c r="E45" s="380">
        <v>4000</v>
      </c>
      <c r="F45" s="380">
        <v>4000</v>
      </c>
      <c r="G45" s="380">
        <v>5000</v>
      </c>
      <c r="H45" s="380">
        <v>5000</v>
      </c>
      <c r="I45" s="424">
        <v>3487.6839599999998</v>
      </c>
    </row>
    <row r="46" spans="1:9" ht="30">
      <c r="A46" s="528">
        <v>1</v>
      </c>
      <c r="B46" s="378">
        <v>592</v>
      </c>
      <c r="C46" s="379">
        <v>230000</v>
      </c>
      <c r="D46" s="377" t="s">
        <v>1543</v>
      </c>
      <c r="E46" s="380">
        <v>2000</v>
      </c>
      <c r="F46" s="380">
        <v>2000</v>
      </c>
      <c r="G46" s="380">
        <v>2000</v>
      </c>
      <c r="H46" s="380">
        <v>2000</v>
      </c>
      <c r="I46" s="424">
        <v>1970.7239999999999</v>
      </c>
    </row>
    <row r="47" spans="1:9" ht="19.350000000000001" customHeight="1">
      <c r="A47" s="528">
        <v>4</v>
      </c>
      <c r="B47" s="378">
        <v>910</v>
      </c>
      <c r="C47" s="379">
        <v>230000</v>
      </c>
      <c r="D47" s="377" t="s">
        <v>1234</v>
      </c>
      <c r="E47" s="380">
        <v>0</v>
      </c>
      <c r="F47" s="380">
        <v>0</v>
      </c>
      <c r="G47" s="380">
        <v>0</v>
      </c>
      <c r="H47" s="380">
        <v>0</v>
      </c>
      <c r="I47" s="424">
        <v>1152</v>
      </c>
    </row>
    <row r="48" spans="1:9" ht="19.350000000000001" customHeight="1">
      <c r="A48" s="528">
        <v>4</v>
      </c>
      <c r="B48" s="378">
        <v>420</v>
      </c>
      <c r="C48" s="379">
        <v>232000</v>
      </c>
      <c r="D48" s="377" t="s">
        <v>1018</v>
      </c>
      <c r="E48" s="380">
        <v>5</v>
      </c>
      <c r="F48" s="380">
        <v>0</v>
      </c>
      <c r="G48" s="380">
        <v>5</v>
      </c>
      <c r="H48" s="380">
        <v>5</v>
      </c>
      <c r="I48" s="424">
        <v>0</v>
      </c>
    </row>
    <row r="49" spans="1:9" ht="19.350000000000001" customHeight="1">
      <c r="A49" s="528">
        <v>4</v>
      </c>
      <c r="B49" s="378">
        <v>980</v>
      </c>
      <c r="C49" s="379">
        <v>232200</v>
      </c>
      <c r="D49" s="377" t="s">
        <v>1448</v>
      </c>
      <c r="E49" s="380">
        <v>765</v>
      </c>
      <c r="F49" s="380">
        <v>382.5</v>
      </c>
      <c r="G49" s="380">
        <v>765</v>
      </c>
      <c r="H49" s="380">
        <v>765</v>
      </c>
      <c r="I49" s="424">
        <v>432.678</v>
      </c>
    </row>
    <row r="50" spans="1:9" ht="19.350000000000001" customHeight="1">
      <c r="A50" s="532">
        <v>4</v>
      </c>
      <c r="B50" s="378">
        <v>220</v>
      </c>
      <c r="C50" s="379">
        <v>233100</v>
      </c>
      <c r="D50" s="582" t="s">
        <v>841</v>
      </c>
      <c r="E50" s="380">
        <v>12000</v>
      </c>
      <c r="F50" s="380">
        <v>12000</v>
      </c>
      <c r="G50" s="380">
        <v>12000</v>
      </c>
      <c r="H50" s="380">
        <v>12000</v>
      </c>
      <c r="I50" s="424">
        <v>17445.687819999999</v>
      </c>
    </row>
    <row r="51" spans="1:9" ht="19.350000000000001" customHeight="1">
      <c r="A51" s="532"/>
      <c r="B51" s="696"/>
      <c r="C51" s="595" t="s">
        <v>824</v>
      </c>
      <c r="D51" s="610" t="s">
        <v>716</v>
      </c>
      <c r="E51" s="611">
        <v>51835</v>
      </c>
      <c r="F51" s="611">
        <v>37200.5</v>
      </c>
      <c r="G51" s="611">
        <v>39544</v>
      </c>
      <c r="H51" s="611">
        <v>38764</v>
      </c>
      <c r="I51" s="612">
        <v>31726.4395</v>
      </c>
    </row>
    <row r="52" spans="1:9" ht="17.45" customHeight="1">
      <c r="A52" s="533"/>
      <c r="B52" s="695"/>
      <c r="C52" s="593" t="s">
        <v>717</v>
      </c>
      <c r="D52" s="599" t="s">
        <v>582</v>
      </c>
      <c r="E52" s="422"/>
      <c r="F52" s="422"/>
      <c r="G52" s="422"/>
      <c r="H52" s="422"/>
      <c r="I52" s="436"/>
    </row>
    <row r="53" spans="1:9" ht="17.45" customHeight="1">
      <c r="A53" s="533"/>
      <c r="B53" s="695"/>
      <c r="C53" s="593" t="s">
        <v>443</v>
      </c>
      <c r="D53" s="599" t="s">
        <v>855</v>
      </c>
      <c r="E53" s="422"/>
      <c r="F53" s="422"/>
      <c r="G53" s="422"/>
      <c r="H53" s="422"/>
      <c r="I53" s="436"/>
    </row>
    <row r="54" spans="1:9" ht="30.75" customHeight="1">
      <c r="A54" s="528">
        <v>5</v>
      </c>
      <c r="B54" s="378">
        <v>991</v>
      </c>
      <c r="C54" s="379">
        <v>244300</v>
      </c>
      <c r="D54" s="377" t="s">
        <v>2210</v>
      </c>
      <c r="E54" s="380">
        <v>50</v>
      </c>
      <c r="F54" s="380">
        <v>57</v>
      </c>
      <c r="G54" s="380">
        <v>57</v>
      </c>
      <c r="H54" s="380">
        <v>57</v>
      </c>
      <c r="I54" s="424">
        <v>50.000300000000003</v>
      </c>
    </row>
    <row r="55" spans="1:9" ht="17.45" customHeight="1">
      <c r="A55" s="532"/>
      <c r="B55" s="585"/>
      <c r="C55" s="594" t="s">
        <v>443</v>
      </c>
      <c r="D55" s="607" t="s">
        <v>720</v>
      </c>
      <c r="E55" s="608">
        <v>50</v>
      </c>
      <c r="F55" s="608">
        <v>57</v>
      </c>
      <c r="G55" s="608">
        <v>57</v>
      </c>
      <c r="H55" s="608">
        <v>57</v>
      </c>
      <c r="I55" s="609">
        <v>50.000300000000003</v>
      </c>
    </row>
    <row r="56" spans="1:9" ht="17.100000000000001" customHeight="1">
      <c r="A56" s="527"/>
      <c r="B56" s="695"/>
      <c r="C56" s="593" t="s">
        <v>721</v>
      </c>
      <c r="D56" s="599" t="s">
        <v>722</v>
      </c>
      <c r="E56" s="422"/>
      <c r="F56" s="422"/>
      <c r="G56" s="422"/>
      <c r="H56" s="422"/>
      <c r="I56" s="436"/>
    </row>
    <row r="57" spans="1:9" ht="19.350000000000001" customHeight="1">
      <c r="A57" s="528">
        <v>2</v>
      </c>
      <c r="B57" s="378">
        <v>220</v>
      </c>
      <c r="C57" s="379">
        <v>247200</v>
      </c>
      <c r="D57" s="386" t="s">
        <v>1749</v>
      </c>
      <c r="E57" s="380">
        <v>1350</v>
      </c>
      <c r="F57" s="380">
        <v>1300</v>
      </c>
      <c r="G57" s="380">
        <v>1230</v>
      </c>
      <c r="H57" s="380">
        <v>1230</v>
      </c>
      <c r="I57" s="424">
        <v>1095.538</v>
      </c>
    </row>
    <row r="58" spans="1:9" ht="19.350000000000001" customHeight="1">
      <c r="A58" s="528">
        <v>6</v>
      </c>
      <c r="B58" s="378">
        <v>491</v>
      </c>
      <c r="C58" s="379">
        <v>247200</v>
      </c>
      <c r="D58" s="589" t="s">
        <v>1059</v>
      </c>
      <c r="E58" s="380">
        <v>0</v>
      </c>
      <c r="F58" s="380">
        <v>0</v>
      </c>
      <c r="G58" s="380">
        <v>0</v>
      </c>
      <c r="H58" s="380">
        <v>180</v>
      </c>
      <c r="I58" s="424">
        <v>0</v>
      </c>
    </row>
    <row r="59" spans="1:9" ht="19.350000000000001" customHeight="1">
      <c r="A59" s="528">
        <v>6</v>
      </c>
      <c r="B59" s="378">
        <v>492</v>
      </c>
      <c r="C59" s="379">
        <v>247200</v>
      </c>
      <c r="D59" s="589" t="s">
        <v>2126</v>
      </c>
      <c r="E59" s="380">
        <v>3000</v>
      </c>
      <c r="F59" s="380">
        <v>2000</v>
      </c>
      <c r="G59" s="380">
        <v>0</v>
      </c>
      <c r="H59" s="380">
        <v>0</v>
      </c>
      <c r="I59" s="424">
        <v>0</v>
      </c>
    </row>
    <row r="60" spans="1:9" ht="19.350000000000001" customHeight="1">
      <c r="A60" s="529"/>
      <c r="B60" s="585"/>
      <c r="C60" s="594" t="s">
        <v>721</v>
      </c>
      <c r="D60" s="607" t="s">
        <v>353</v>
      </c>
      <c r="E60" s="608">
        <v>4350</v>
      </c>
      <c r="F60" s="608">
        <v>3300</v>
      </c>
      <c r="G60" s="608">
        <v>1230</v>
      </c>
      <c r="H60" s="608">
        <v>1410</v>
      </c>
      <c r="I60" s="609">
        <v>1095.538</v>
      </c>
    </row>
    <row r="61" spans="1:9" ht="19.350000000000001" customHeight="1">
      <c r="A61" s="534"/>
      <c r="B61" s="698"/>
      <c r="C61" s="536" t="s">
        <v>717</v>
      </c>
      <c r="D61" s="617" t="s">
        <v>751</v>
      </c>
      <c r="E61" s="433">
        <v>4400</v>
      </c>
      <c r="F61" s="433">
        <v>3357</v>
      </c>
      <c r="G61" s="433">
        <v>1287</v>
      </c>
      <c r="H61" s="433">
        <v>1467</v>
      </c>
      <c r="I61" s="434">
        <v>1145.5382999999999</v>
      </c>
    </row>
    <row r="62" spans="1:9" ht="19.350000000000001" customHeight="1">
      <c r="A62" s="527"/>
      <c r="B62" s="695"/>
      <c r="C62" s="593" t="s">
        <v>752</v>
      </c>
      <c r="D62" s="599" t="s">
        <v>98</v>
      </c>
      <c r="E62" s="422"/>
      <c r="F62" s="422"/>
      <c r="G62" s="422"/>
      <c r="H62" s="422"/>
      <c r="I62" s="436"/>
    </row>
    <row r="63" spans="1:9" ht="19.350000000000001" customHeight="1">
      <c r="A63" s="528">
        <v>2</v>
      </c>
      <c r="B63" s="378">
        <v>420</v>
      </c>
      <c r="C63" s="379">
        <v>261000</v>
      </c>
      <c r="D63" s="582" t="s">
        <v>306</v>
      </c>
      <c r="E63" s="380">
        <v>282</v>
      </c>
      <c r="F63" s="380">
        <v>275</v>
      </c>
      <c r="G63" s="380">
        <v>268</v>
      </c>
      <c r="H63" s="380">
        <v>268</v>
      </c>
      <c r="I63" s="424">
        <v>270.63099999999997</v>
      </c>
    </row>
    <row r="64" spans="1:9" ht="19.350000000000001" customHeight="1">
      <c r="A64" s="528">
        <v>2</v>
      </c>
      <c r="B64" s="378">
        <v>421</v>
      </c>
      <c r="C64" s="379">
        <v>261000</v>
      </c>
      <c r="D64" s="377" t="s">
        <v>1334</v>
      </c>
      <c r="E64" s="380">
        <v>216</v>
      </c>
      <c r="F64" s="380">
        <v>216</v>
      </c>
      <c r="G64" s="380">
        <v>211</v>
      </c>
      <c r="H64" s="380">
        <v>211</v>
      </c>
      <c r="I64" s="424">
        <v>209.62200000000001</v>
      </c>
    </row>
    <row r="65" spans="1:9" ht="19.350000000000001" customHeight="1">
      <c r="A65" s="528">
        <v>5</v>
      </c>
      <c r="B65" s="378">
        <v>420</v>
      </c>
      <c r="C65" s="379">
        <v>269000</v>
      </c>
      <c r="D65" s="386" t="s">
        <v>1497</v>
      </c>
      <c r="E65" s="380">
        <v>50</v>
      </c>
      <c r="F65" s="380">
        <v>175</v>
      </c>
      <c r="G65" s="380">
        <v>175</v>
      </c>
      <c r="H65" s="380">
        <v>50</v>
      </c>
      <c r="I65" s="424">
        <v>50.2</v>
      </c>
    </row>
    <row r="66" spans="1:9" ht="19.350000000000001" customHeight="1">
      <c r="A66" s="528">
        <v>4</v>
      </c>
      <c r="B66" s="378">
        <v>490</v>
      </c>
      <c r="C66" s="379">
        <v>269000</v>
      </c>
      <c r="D66" s="377" t="s">
        <v>1354</v>
      </c>
      <c r="E66" s="380">
        <v>90</v>
      </c>
      <c r="F66" s="380">
        <v>90</v>
      </c>
      <c r="G66" s="380">
        <v>90</v>
      </c>
      <c r="H66" s="380">
        <v>90</v>
      </c>
      <c r="I66" s="424">
        <v>61.749940000000002</v>
      </c>
    </row>
    <row r="67" spans="1:9" ht="19.350000000000001" customHeight="1">
      <c r="A67" s="528">
        <v>5</v>
      </c>
      <c r="B67" s="378">
        <v>620</v>
      </c>
      <c r="C67" s="379">
        <v>269000</v>
      </c>
      <c r="D67" s="582" t="s">
        <v>483</v>
      </c>
      <c r="E67" s="380">
        <v>130</v>
      </c>
      <c r="F67" s="380">
        <v>180</v>
      </c>
      <c r="G67" s="380">
        <v>180</v>
      </c>
      <c r="H67" s="380">
        <v>30</v>
      </c>
      <c r="I67" s="424">
        <v>86.268000000000001</v>
      </c>
    </row>
    <row r="68" spans="1:9" ht="19.350000000000001" customHeight="1">
      <c r="A68" s="528">
        <v>1</v>
      </c>
      <c r="B68" s="378">
        <v>791</v>
      </c>
      <c r="C68" s="379">
        <v>269000</v>
      </c>
      <c r="D68" s="582" t="s">
        <v>1326</v>
      </c>
      <c r="E68" s="380">
        <v>0</v>
      </c>
      <c r="F68" s="380">
        <v>22</v>
      </c>
      <c r="G68" s="380">
        <v>22</v>
      </c>
      <c r="H68" s="380">
        <v>0</v>
      </c>
      <c r="I68" s="424">
        <v>20.5</v>
      </c>
    </row>
    <row r="69" spans="1:9" ht="19.350000000000001" customHeight="1">
      <c r="A69" s="528">
        <v>1</v>
      </c>
      <c r="B69" s="378">
        <v>420</v>
      </c>
      <c r="C69" s="379">
        <v>269100</v>
      </c>
      <c r="D69" s="377" t="s">
        <v>2010</v>
      </c>
      <c r="E69" s="380">
        <v>100</v>
      </c>
      <c r="F69" s="380">
        <v>60</v>
      </c>
      <c r="G69" s="380">
        <v>100</v>
      </c>
      <c r="H69" s="380">
        <v>100</v>
      </c>
      <c r="I69" s="424">
        <v>63.454999999999998</v>
      </c>
    </row>
    <row r="70" spans="1:9" ht="30">
      <c r="A70" s="528">
        <v>82</v>
      </c>
      <c r="B70" s="378">
        <v>420</v>
      </c>
      <c r="C70" s="379">
        <v>269200</v>
      </c>
      <c r="D70" s="377" t="s">
        <v>1149</v>
      </c>
      <c r="E70" s="380">
        <v>50</v>
      </c>
      <c r="F70" s="380">
        <v>25</v>
      </c>
      <c r="G70" s="380">
        <v>50</v>
      </c>
      <c r="H70" s="380">
        <v>50</v>
      </c>
      <c r="I70" s="424">
        <v>100.6972</v>
      </c>
    </row>
    <row r="71" spans="1:9" ht="19.350000000000001" customHeight="1">
      <c r="A71" s="528">
        <v>4</v>
      </c>
      <c r="B71" s="378">
        <v>421</v>
      </c>
      <c r="C71" s="379">
        <v>269200</v>
      </c>
      <c r="D71" s="377" t="s">
        <v>2261</v>
      </c>
      <c r="E71" s="380">
        <v>11</v>
      </c>
      <c r="F71" s="380">
        <v>62</v>
      </c>
      <c r="G71" s="380">
        <v>62</v>
      </c>
      <c r="H71" s="380">
        <v>62</v>
      </c>
      <c r="I71" s="424">
        <v>62.57</v>
      </c>
    </row>
    <row r="72" spans="1:9" ht="19.350000000000001" customHeight="1">
      <c r="A72" s="528">
        <v>82</v>
      </c>
      <c r="B72" s="378">
        <v>422</v>
      </c>
      <c r="C72" s="379">
        <v>269200</v>
      </c>
      <c r="D72" s="377" t="s">
        <v>2029</v>
      </c>
      <c r="E72" s="380">
        <v>50</v>
      </c>
      <c r="F72" s="380">
        <v>50</v>
      </c>
      <c r="G72" s="380">
        <v>50</v>
      </c>
      <c r="H72" s="380">
        <v>50</v>
      </c>
      <c r="I72" s="424">
        <v>0</v>
      </c>
    </row>
    <row r="73" spans="1:9" ht="19.350000000000001" customHeight="1">
      <c r="A73" s="528">
        <v>11</v>
      </c>
      <c r="B73" s="378">
        <v>910</v>
      </c>
      <c r="C73" s="379">
        <v>269300</v>
      </c>
      <c r="D73" s="386" t="s">
        <v>2105</v>
      </c>
      <c r="E73" s="380">
        <v>0</v>
      </c>
      <c r="F73" s="380">
        <v>14</v>
      </c>
      <c r="G73" s="380">
        <v>14</v>
      </c>
      <c r="H73" s="380">
        <v>0</v>
      </c>
      <c r="I73" s="424">
        <v>0</v>
      </c>
    </row>
    <row r="74" spans="1:9" ht="19.350000000000001" customHeight="1">
      <c r="A74" s="534"/>
      <c r="B74" s="698"/>
      <c r="C74" s="536" t="s">
        <v>752</v>
      </c>
      <c r="D74" s="617" t="s">
        <v>933</v>
      </c>
      <c r="E74" s="433">
        <v>979</v>
      </c>
      <c r="F74" s="433">
        <v>1169</v>
      </c>
      <c r="G74" s="433">
        <v>1222</v>
      </c>
      <c r="H74" s="433">
        <v>911</v>
      </c>
      <c r="I74" s="434">
        <v>925.69314000000008</v>
      </c>
    </row>
    <row r="75" spans="1:9" ht="19.350000000000001" customHeight="1">
      <c r="A75" s="527"/>
      <c r="B75" s="695"/>
      <c r="C75" s="593" t="s">
        <v>934</v>
      </c>
      <c r="D75" s="599" t="s">
        <v>935</v>
      </c>
      <c r="E75" s="422"/>
      <c r="F75" s="422"/>
      <c r="G75" s="422"/>
      <c r="H75" s="422"/>
      <c r="I75" s="436"/>
    </row>
    <row r="76" spans="1:9" ht="15" customHeight="1">
      <c r="A76" s="528">
        <v>9</v>
      </c>
      <c r="B76" s="378">
        <v>280</v>
      </c>
      <c r="C76" s="379">
        <v>281000</v>
      </c>
      <c r="D76" s="582" t="s">
        <v>1498</v>
      </c>
      <c r="E76" s="380">
        <v>1800</v>
      </c>
      <c r="F76" s="380">
        <v>1800</v>
      </c>
      <c r="G76" s="380">
        <v>1700</v>
      </c>
      <c r="H76" s="380">
        <v>1700</v>
      </c>
      <c r="I76" s="424">
        <v>1778.1903500000001</v>
      </c>
    </row>
    <row r="77" spans="1:9" ht="19.350000000000001" customHeight="1">
      <c r="A77" s="528">
        <v>1</v>
      </c>
      <c r="B77" s="378">
        <v>280</v>
      </c>
      <c r="C77" s="379">
        <v>282000</v>
      </c>
      <c r="D77" s="582" t="s">
        <v>425</v>
      </c>
      <c r="E77" s="380">
        <v>400</v>
      </c>
      <c r="F77" s="380">
        <v>400</v>
      </c>
      <c r="G77" s="380">
        <v>700</v>
      </c>
      <c r="H77" s="380">
        <v>700</v>
      </c>
      <c r="I77" s="424">
        <v>545.92034000000001</v>
      </c>
    </row>
    <row r="78" spans="1:9" ht="30">
      <c r="A78" s="528">
        <v>1</v>
      </c>
      <c r="B78" s="378">
        <v>490</v>
      </c>
      <c r="C78" s="379">
        <v>282000</v>
      </c>
      <c r="D78" s="377" t="s">
        <v>1876</v>
      </c>
      <c r="E78" s="380">
        <v>230</v>
      </c>
      <c r="F78" s="380">
        <v>228</v>
      </c>
      <c r="G78" s="380">
        <v>230</v>
      </c>
      <c r="H78" s="380">
        <v>230</v>
      </c>
      <c r="I78" s="424">
        <v>228.35300000000001</v>
      </c>
    </row>
    <row r="79" spans="1:9" ht="19.350000000000001" customHeight="1">
      <c r="A79" s="534"/>
      <c r="B79" s="698"/>
      <c r="C79" s="536" t="s">
        <v>934</v>
      </c>
      <c r="D79" s="618" t="s">
        <v>799</v>
      </c>
      <c r="E79" s="433">
        <v>2430</v>
      </c>
      <c r="F79" s="433">
        <v>2428</v>
      </c>
      <c r="G79" s="433">
        <v>2630</v>
      </c>
      <c r="H79" s="433">
        <v>2630</v>
      </c>
      <c r="I79" s="434">
        <v>2552.46369</v>
      </c>
    </row>
    <row r="80" spans="1:9" ht="19.350000000000001" customHeight="1">
      <c r="A80" s="527"/>
      <c r="B80" s="695"/>
      <c r="C80" s="593" t="s">
        <v>800</v>
      </c>
      <c r="D80" s="599" t="s">
        <v>940</v>
      </c>
      <c r="E80" s="422"/>
      <c r="F80" s="422"/>
      <c r="G80" s="422"/>
      <c r="H80" s="422"/>
      <c r="I80" s="436"/>
    </row>
    <row r="81" spans="1:13" ht="19.350000000000001" customHeight="1">
      <c r="A81" s="532">
        <v>2</v>
      </c>
      <c r="B81" s="585">
        <v>100</v>
      </c>
      <c r="C81" s="587">
        <v>291000</v>
      </c>
      <c r="D81" s="590" t="s">
        <v>678</v>
      </c>
      <c r="E81" s="592">
        <v>180</v>
      </c>
      <c r="F81" s="592">
        <v>180</v>
      </c>
      <c r="G81" s="592">
        <v>73</v>
      </c>
      <c r="H81" s="592">
        <v>73</v>
      </c>
      <c r="I81" s="424">
        <v>298.67323999999996</v>
      </c>
      <c r="J81" s="335"/>
      <c r="K81" s="335"/>
      <c r="L81" s="335"/>
      <c r="M81" s="335"/>
    </row>
    <row r="82" spans="1:13" ht="19.350000000000001" customHeight="1">
      <c r="A82" s="534"/>
      <c r="B82" s="698"/>
      <c r="C82" s="536" t="s">
        <v>800</v>
      </c>
      <c r="D82" s="617" t="s">
        <v>331</v>
      </c>
      <c r="E82" s="433">
        <v>180</v>
      </c>
      <c r="F82" s="433">
        <v>180</v>
      </c>
      <c r="G82" s="433">
        <v>73</v>
      </c>
      <c r="H82" s="433">
        <v>73</v>
      </c>
      <c r="I82" s="434">
        <v>298.67323999999996</v>
      </c>
    </row>
    <row r="83" spans="1:13" ht="19.350000000000001" customHeight="1" thickBot="1">
      <c r="A83" s="531"/>
      <c r="B83" s="697"/>
      <c r="C83" s="596" t="s">
        <v>128</v>
      </c>
      <c r="D83" s="613" t="s">
        <v>657</v>
      </c>
      <c r="E83" s="614">
        <v>64331</v>
      </c>
      <c r="F83" s="614">
        <v>48853.5</v>
      </c>
      <c r="G83" s="614">
        <v>48648</v>
      </c>
      <c r="H83" s="614">
        <v>47737</v>
      </c>
      <c r="I83" s="619">
        <v>38799.440649999997</v>
      </c>
    </row>
    <row r="84" spans="1:13" ht="18" customHeight="1" thickTop="1">
      <c r="A84" s="527"/>
      <c r="B84" s="695"/>
      <c r="C84" s="593" t="s">
        <v>129</v>
      </c>
      <c r="D84" s="599" t="s">
        <v>87</v>
      </c>
      <c r="E84" s="422"/>
      <c r="F84" s="422"/>
      <c r="G84" s="422"/>
      <c r="H84" s="422"/>
      <c r="I84" s="436"/>
    </row>
    <row r="85" spans="1:13" ht="18" customHeight="1">
      <c r="A85" s="527"/>
      <c r="B85" s="695"/>
      <c r="C85" s="593" t="s">
        <v>88</v>
      </c>
      <c r="D85" s="599" t="s">
        <v>1897</v>
      </c>
      <c r="E85" s="422"/>
      <c r="F85" s="422"/>
      <c r="G85" s="422"/>
      <c r="H85" s="422"/>
      <c r="I85" s="436"/>
    </row>
    <row r="86" spans="1:13" ht="18" customHeight="1">
      <c r="A86" s="527"/>
      <c r="B86" s="695"/>
      <c r="C86" s="593" t="s">
        <v>1139</v>
      </c>
      <c r="D86" s="599" t="s">
        <v>1140</v>
      </c>
      <c r="E86" s="422"/>
      <c r="F86" s="422"/>
      <c r="G86" s="422"/>
      <c r="H86" s="422"/>
      <c r="I86" s="436"/>
    </row>
    <row r="87" spans="1:13" ht="18" customHeight="1">
      <c r="A87" s="528">
        <v>81</v>
      </c>
      <c r="B87" s="378">
        <v>490</v>
      </c>
      <c r="C87" s="379">
        <v>311000</v>
      </c>
      <c r="D87" s="377" t="s">
        <v>1887</v>
      </c>
      <c r="E87" s="380">
        <v>0</v>
      </c>
      <c r="F87" s="380">
        <v>500</v>
      </c>
      <c r="G87" s="380">
        <v>500</v>
      </c>
      <c r="H87" s="380">
        <v>500</v>
      </c>
      <c r="I87" s="424">
        <v>1029.8195000000001</v>
      </c>
    </row>
    <row r="88" spans="1:13" ht="30">
      <c r="A88" s="528">
        <v>81</v>
      </c>
      <c r="B88" s="378">
        <v>491</v>
      </c>
      <c r="C88" s="379">
        <v>311000</v>
      </c>
      <c r="D88" s="377" t="s">
        <v>1947</v>
      </c>
      <c r="E88" s="380">
        <v>300</v>
      </c>
      <c r="F88" s="380">
        <v>180</v>
      </c>
      <c r="G88" s="380">
        <v>100</v>
      </c>
      <c r="H88" s="380">
        <v>100</v>
      </c>
      <c r="I88" s="424">
        <v>328.9606</v>
      </c>
      <c r="J88" s="335"/>
      <c r="K88" s="335"/>
      <c r="L88" s="335"/>
      <c r="M88" s="335"/>
    </row>
    <row r="89" spans="1:13" ht="18" customHeight="1">
      <c r="A89" s="528">
        <v>81</v>
      </c>
      <c r="B89" s="378">
        <v>920</v>
      </c>
      <c r="C89" s="379">
        <v>311000</v>
      </c>
      <c r="D89" s="377" t="s">
        <v>1821</v>
      </c>
      <c r="E89" s="380">
        <v>1049</v>
      </c>
      <c r="F89" s="380">
        <v>1049</v>
      </c>
      <c r="G89" s="380">
        <v>1049</v>
      </c>
      <c r="H89" s="380">
        <v>1049</v>
      </c>
      <c r="I89" s="424">
        <v>596.15200000000004</v>
      </c>
    </row>
    <row r="90" spans="1:13" ht="18" customHeight="1">
      <c r="A90" s="528">
        <v>81</v>
      </c>
      <c r="B90" s="378">
        <v>921</v>
      </c>
      <c r="C90" s="379">
        <v>311000</v>
      </c>
      <c r="D90" s="377" t="s">
        <v>1953</v>
      </c>
      <c r="E90" s="380">
        <v>9763</v>
      </c>
      <c r="F90" s="380">
        <v>7784</v>
      </c>
      <c r="G90" s="380">
        <v>6712</v>
      </c>
      <c r="H90" s="380">
        <v>6072</v>
      </c>
      <c r="I90" s="424">
        <v>4909.2960000000003</v>
      </c>
    </row>
    <row r="91" spans="1:13" ht="30">
      <c r="A91" s="528">
        <v>81</v>
      </c>
      <c r="B91" s="378">
        <v>490</v>
      </c>
      <c r="C91" s="379">
        <v>311900</v>
      </c>
      <c r="D91" s="377" t="s">
        <v>1142</v>
      </c>
      <c r="E91" s="380">
        <v>1150</v>
      </c>
      <c r="F91" s="380">
        <v>1150</v>
      </c>
      <c r="G91" s="380">
        <v>1150</v>
      </c>
      <c r="H91" s="380">
        <v>1150</v>
      </c>
      <c r="I91" s="424">
        <v>1279.3378600000001</v>
      </c>
    </row>
    <row r="92" spans="1:13" ht="18" customHeight="1">
      <c r="A92" s="534"/>
      <c r="B92" s="698"/>
      <c r="C92" s="536" t="s">
        <v>89</v>
      </c>
      <c r="D92" s="617" t="s">
        <v>1141</v>
      </c>
      <c r="E92" s="433">
        <v>12262</v>
      </c>
      <c r="F92" s="433">
        <v>10663</v>
      </c>
      <c r="G92" s="433">
        <v>9511</v>
      </c>
      <c r="H92" s="433">
        <v>8871</v>
      </c>
      <c r="I92" s="434">
        <v>8143.5659599999999</v>
      </c>
    </row>
    <row r="93" spans="1:13" ht="18" customHeight="1">
      <c r="A93" s="527"/>
      <c r="B93" s="695"/>
      <c r="C93" s="593" t="s">
        <v>89</v>
      </c>
      <c r="D93" s="599" t="s">
        <v>90</v>
      </c>
      <c r="E93" s="422"/>
      <c r="F93" s="422"/>
      <c r="G93" s="422"/>
      <c r="H93" s="422"/>
      <c r="I93" s="436"/>
    </row>
    <row r="94" spans="1:13" ht="18" customHeight="1">
      <c r="A94" s="528">
        <v>81</v>
      </c>
      <c r="B94" s="378">
        <v>420</v>
      </c>
      <c r="C94" s="379">
        <v>312000</v>
      </c>
      <c r="D94" s="582" t="s">
        <v>1835</v>
      </c>
      <c r="E94" s="380">
        <v>248</v>
      </c>
      <c r="F94" s="380">
        <v>246</v>
      </c>
      <c r="G94" s="380">
        <v>245</v>
      </c>
      <c r="H94" s="380">
        <v>245</v>
      </c>
      <c r="I94" s="424">
        <v>248</v>
      </c>
    </row>
    <row r="95" spans="1:13" ht="30">
      <c r="A95" s="528">
        <v>81</v>
      </c>
      <c r="B95" s="378">
        <v>921</v>
      </c>
      <c r="C95" s="379">
        <v>312000</v>
      </c>
      <c r="D95" s="377" t="s">
        <v>1804</v>
      </c>
      <c r="E95" s="380">
        <v>1178</v>
      </c>
      <c r="F95" s="380">
        <v>1178</v>
      </c>
      <c r="G95" s="380">
        <v>1178</v>
      </c>
      <c r="H95" s="380">
        <v>1178</v>
      </c>
      <c r="I95" s="424">
        <v>923.71779000000004</v>
      </c>
    </row>
    <row r="96" spans="1:13" ht="18" customHeight="1">
      <c r="A96" s="528">
        <v>81</v>
      </c>
      <c r="B96" s="378">
        <v>922</v>
      </c>
      <c r="C96" s="379">
        <v>312000</v>
      </c>
      <c r="D96" s="582" t="s">
        <v>1836</v>
      </c>
      <c r="E96" s="380">
        <v>53</v>
      </c>
      <c r="F96" s="380">
        <v>54</v>
      </c>
      <c r="G96" s="380">
        <v>55</v>
      </c>
      <c r="H96" s="380">
        <v>55</v>
      </c>
      <c r="I96" s="424">
        <v>56.832720000000002</v>
      </c>
    </row>
    <row r="97" spans="1:13" ht="18" customHeight="1">
      <c r="A97" s="528">
        <v>81</v>
      </c>
      <c r="B97" s="378">
        <v>923</v>
      </c>
      <c r="C97" s="379">
        <v>312000</v>
      </c>
      <c r="D97" s="582" t="s">
        <v>1715</v>
      </c>
      <c r="E97" s="380">
        <v>61</v>
      </c>
      <c r="F97" s="380">
        <v>61</v>
      </c>
      <c r="G97" s="380">
        <v>62</v>
      </c>
      <c r="H97" s="380">
        <v>62</v>
      </c>
      <c r="I97" s="424">
        <v>58.646000000000001</v>
      </c>
    </row>
    <row r="98" spans="1:13" ht="18" customHeight="1">
      <c r="A98" s="528">
        <v>81</v>
      </c>
      <c r="B98" s="378">
        <v>920</v>
      </c>
      <c r="C98" s="379">
        <v>312200</v>
      </c>
      <c r="D98" s="582" t="s">
        <v>1051</v>
      </c>
      <c r="E98" s="380">
        <v>10051</v>
      </c>
      <c r="F98" s="380">
        <v>11054</v>
      </c>
      <c r="G98" s="380">
        <v>12489</v>
      </c>
      <c r="H98" s="380">
        <v>12489</v>
      </c>
      <c r="I98" s="424">
        <v>13013.348260000001</v>
      </c>
    </row>
    <row r="99" spans="1:13" ht="31.5" customHeight="1">
      <c r="A99" s="528">
        <v>81</v>
      </c>
      <c r="B99" s="378">
        <v>922</v>
      </c>
      <c r="C99" s="379">
        <v>312200</v>
      </c>
      <c r="D99" s="377" t="s">
        <v>1086</v>
      </c>
      <c r="E99" s="380">
        <v>35843</v>
      </c>
      <c r="F99" s="380">
        <v>35691</v>
      </c>
      <c r="G99" s="380">
        <v>35305</v>
      </c>
      <c r="H99" s="380">
        <v>35305</v>
      </c>
      <c r="I99" s="424">
        <v>34660.692170000002</v>
      </c>
    </row>
    <row r="100" spans="1:13" ht="18" customHeight="1">
      <c r="A100" s="528">
        <v>81</v>
      </c>
      <c r="B100" s="378">
        <v>923</v>
      </c>
      <c r="C100" s="379">
        <v>312200</v>
      </c>
      <c r="D100" s="377" t="s">
        <v>1314</v>
      </c>
      <c r="E100" s="380">
        <v>4620</v>
      </c>
      <c r="F100" s="380">
        <v>3835</v>
      </c>
      <c r="G100" s="380">
        <v>4539</v>
      </c>
      <c r="H100" s="380">
        <v>4539</v>
      </c>
      <c r="I100" s="424">
        <v>4325.4390100000001</v>
      </c>
    </row>
    <row r="101" spans="1:13" ht="18" customHeight="1">
      <c r="A101" s="528">
        <v>81</v>
      </c>
      <c r="B101" s="378">
        <v>924</v>
      </c>
      <c r="C101" s="379">
        <v>312200</v>
      </c>
      <c r="D101" s="582" t="s">
        <v>1239</v>
      </c>
      <c r="E101" s="380">
        <v>2908</v>
      </c>
      <c r="F101" s="380">
        <v>2704</v>
      </c>
      <c r="G101" s="380">
        <v>2669</v>
      </c>
      <c r="H101" s="380">
        <v>2669</v>
      </c>
      <c r="I101" s="424">
        <v>2170.0500699999998</v>
      </c>
    </row>
    <row r="102" spans="1:13" ht="18" customHeight="1">
      <c r="A102" s="528">
        <v>81</v>
      </c>
      <c r="B102" s="378">
        <v>410</v>
      </c>
      <c r="C102" s="379">
        <v>312300</v>
      </c>
      <c r="D102" s="582" t="s">
        <v>761</v>
      </c>
      <c r="E102" s="380">
        <v>0</v>
      </c>
      <c r="F102" s="380">
        <v>0</v>
      </c>
      <c r="G102" s="380">
        <v>0</v>
      </c>
      <c r="H102" s="380">
        <v>0</v>
      </c>
      <c r="I102" s="424">
        <v>8.3390699999999995</v>
      </c>
    </row>
    <row r="103" spans="1:13" ht="18" customHeight="1">
      <c r="A103" s="534"/>
      <c r="B103" s="698"/>
      <c r="C103" s="536" t="s">
        <v>89</v>
      </c>
      <c r="D103" s="617" t="s">
        <v>763</v>
      </c>
      <c r="E103" s="433">
        <v>54962</v>
      </c>
      <c r="F103" s="433">
        <v>54823</v>
      </c>
      <c r="G103" s="433">
        <v>56542</v>
      </c>
      <c r="H103" s="433">
        <v>56542</v>
      </c>
      <c r="I103" s="434">
        <v>55465.065090000004</v>
      </c>
    </row>
    <row r="104" spans="1:13" ht="19.350000000000001" customHeight="1">
      <c r="A104" s="527"/>
      <c r="B104" s="695"/>
      <c r="C104" s="593" t="s">
        <v>857</v>
      </c>
      <c r="D104" s="601" t="s">
        <v>858</v>
      </c>
      <c r="E104" s="422"/>
      <c r="F104" s="422"/>
      <c r="G104" s="422"/>
      <c r="H104" s="422"/>
      <c r="I104" s="436"/>
    </row>
    <row r="105" spans="1:13" ht="30">
      <c r="A105" s="528">
        <v>81</v>
      </c>
      <c r="B105" s="378">
        <v>490</v>
      </c>
      <c r="C105" s="379">
        <v>313200</v>
      </c>
      <c r="D105" s="429" t="s">
        <v>1758</v>
      </c>
      <c r="E105" s="380">
        <v>200</v>
      </c>
      <c r="F105" s="380">
        <v>200</v>
      </c>
      <c r="G105" s="380">
        <v>200</v>
      </c>
      <c r="H105" s="380">
        <v>200</v>
      </c>
      <c r="I105" s="424">
        <v>217.0094</v>
      </c>
      <c r="J105" s="335"/>
      <c r="K105" s="335"/>
      <c r="L105" s="335"/>
      <c r="M105" s="335"/>
    </row>
    <row r="106" spans="1:13" ht="19.350000000000001" customHeight="1">
      <c r="A106" s="528">
        <v>81</v>
      </c>
      <c r="B106" s="378">
        <v>920</v>
      </c>
      <c r="C106" s="379">
        <v>313200</v>
      </c>
      <c r="D106" s="584" t="s">
        <v>1806</v>
      </c>
      <c r="E106" s="380">
        <v>11936</v>
      </c>
      <c r="F106" s="380">
        <v>11639</v>
      </c>
      <c r="G106" s="380">
        <v>11395</v>
      </c>
      <c r="H106" s="380">
        <v>11395</v>
      </c>
      <c r="I106" s="424">
        <v>10684.248800000001</v>
      </c>
    </row>
    <row r="107" spans="1:13" ht="19.350000000000001" customHeight="1">
      <c r="A107" s="528">
        <v>81</v>
      </c>
      <c r="B107" s="378">
        <v>923</v>
      </c>
      <c r="C107" s="379">
        <v>313200</v>
      </c>
      <c r="D107" s="377" t="s">
        <v>1314</v>
      </c>
      <c r="E107" s="380">
        <v>2000</v>
      </c>
      <c r="F107" s="380">
        <v>2245</v>
      </c>
      <c r="G107" s="380">
        <v>2919</v>
      </c>
      <c r="H107" s="380">
        <v>2919</v>
      </c>
      <c r="I107" s="424">
        <v>1934.79835</v>
      </c>
    </row>
    <row r="108" spans="1:13" ht="19.350000000000001" customHeight="1">
      <c r="A108" s="534"/>
      <c r="B108" s="698"/>
      <c r="C108" s="536" t="s">
        <v>857</v>
      </c>
      <c r="D108" s="617" t="s">
        <v>542</v>
      </c>
      <c r="E108" s="433">
        <v>14136</v>
      </c>
      <c r="F108" s="433">
        <v>14084</v>
      </c>
      <c r="G108" s="433">
        <v>14514</v>
      </c>
      <c r="H108" s="433">
        <v>14514</v>
      </c>
      <c r="I108" s="434">
        <v>12836.056550000001</v>
      </c>
    </row>
    <row r="109" spans="1:13" ht="19.350000000000001" customHeight="1">
      <c r="A109" s="527"/>
      <c r="B109" s="695"/>
      <c r="C109" s="593" t="s">
        <v>989</v>
      </c>
      <c r="D109" s="599" t="s">
        <v>987</v>
      </c>
      <c r="E109" s="422"/>
      <c r="F109" s="422"/>
      <c r="G109" s="422"/>
      <c r="H109" s="422"/>
      <c r="I109" s="436"/>
    </row>
    <row r="110" spans="1:13" ht="19.350000000000001" customHeight="1">
      <c r="A110" s="528">
        <v>81</v>
      </c>
      <c r="B110" s="378">
        <v>920</v>
      </c>
      <c r="C110" s="721">
        <v>313220</v>
      </c>
      <c r="D110" s="584" t="s">
        <v>591</v>
      </c>
      <c r="E110" s="380">
        <v>336</v>
      </c>
      <c r="F110" s="380">
        <v>331</v>
      </c>
      <c r="G110" s="380">
        <v>282</v>
      </c>
      <c r="H110" s="380">
        <v>282</v>
      </c>
      <c r="I110" s="424">
        <v>286.29043000000001</v>
      </c>
    </row>
    <row r="111" spans="1:13" ht="19.350000000000001" customHeight="1">
      <c r="A111" s="534"/>
      <c r="B111" s="698"/>
      <c r="C111" s="536" t="s">
        <v>989</v>
      </c>
      <c r="D111" s="617" t="s">
        <v>988</v>
      </c>
      <c r="E111" s="433">
        <v>336</v>
      </c>
      <c r="F111" s="433">
        <v>331</v>
      </c>
      <c r="G111" s="433">
        <v>282</v>
      </c>
      <c r="H111" s="433">
        <v>282</v>
      </c>
      <c r="I111" s="434">
        <v>286.29043000000001</v>
      </c>
    </row>
    <row r="112" spans="1:13" ht="19.350000000000001" customHeight="1">
      <c r="A112" s="527"/>
      <c r="B112" s="695"/>
      <c r="C112" s="593" t="s">
        <v>543</v>
      </c>
      <c r="D112" s="601" t="s">
        <v>957</v>
      </c>
      <c r="E112" s="620"/>
      <c r="F112" s="422"/>
      <c r="G112" s="620"/>
      <c r="H112" s="620"/>
      <c r="I112" s="436"/>
    </row>
    <row r="113" spans="1:9" ht="19.350000000000001" customHeight="1">
      <c r="A113" s="528">
        <v>81</v>
      </c>
      <c r="B113" s="378">
        <v>920</v>
      </c>
      <c r="C113" s="379">
        <v>313300</v>
      </c>
      <c r="D113" s="582" t="s">
        <v>764</v>
      </c>
      <c r="E113" s="380">
        <v>48887</v>
      </c>
      <c r="F113" s="380">
        <v>47528</v>
      </c>
      <c r="G113" s="380">
        <v>46726</v>
      </c>
      <c r="H113" s="380">
        <v>44730</v>
      </c>
      <c r="I113" s="424">
        <v>42755.120149999995</v>
      </c>
    </row>
    <row r="114" spans="1:9" ht="19.350000000000001" customHeight="1">
      <c r="A114" s="528">
        <v>81</v>
      </c>
      <c r="B114" s="378">
        <v>921</v>
      </c>
      <c r="C114" s="379">
        <v>313300</v>
      </c>
      <c r="D114" s="582" t="s">
        <v>1025</v>
      </c>
      <c r="E114" s="380">
        <v>2992</v>
      </c>
      <c r="F114" s="380">
        <v>2831</v>
      </c>
      <c r="G114" s="380">
        <v>2874</v>
      </c>
      <c r="H114" s="380">
        <v>2874</v>
      </c>
      <c r="I114" s="424">
        <v>2520.3866000000003</v>
      </c>
    </row>
    <row r="115" spans="1:9" ht="19.350000000000001" customHeight="1">
      <c r="A115" s="534"/>
      <c r="B115" s="698"/>
      <c r="C115" s="536" t="s">
        <v>543</v>
      </c>
      <c r="D115" s="621" t="s">
        <v>958</v>
      </c>
      <c r="E115" s="433">
        <v>51879</v>
      </c>
      <c r="F115" s="433">
        <v>50359</v>
      </c>
      <c r="G115" s="433">
        <v>49600</v>
      </c>
      <c r="H115" s="433">
        <v>47604</v>
      </c>
      <c r="I115" s="434">
        <v>45275.506749999993</v>
      </c>
    </row>
    <row r="116" spans="1:9" ht="30">
      <c r="A116" s="527"/>
      <c r="B116" s="695"/>
      <c r="C116" s="593" t="s">
        <v>1002</v>
      </c>
      <c r="D116" s="421" t="s">
        <v>1003</v>
      </c>
      <c r="E116" s="422"/>
      <c r="F116" s="422"/>
      <c r="G116" s="422"/>
      <c r="H116" s="422"/>
      <c r="I116" s="436"/>
    </row>
    <row r="117" spans="1:9" ht="30">
      <c r="A117" s="528">
        <v>81</v>
      </c>
      <c r="B117" s="378">
        <v>921</v>
      </c>
      <c r="C117" s="379">
        <v>313600</v>
      </c>
      <c r="D117" s="377" t="s">
        <v>1263</v>
      </c>
      <c r="E117" s="380">
        <v>305</v>
      </c>
      <c r="F117" s="380">
        <v>305</v>
      </c>
      <c r="G117" s="380">
        <v>305</v>
      </c>
      <c r="H117" s="380">
        <v>305</v>
      </c>
      <c r="I117" s="424">
        <v>0</v>
      </c>
    </row>
    <row r="118" spans="1:9" ht="30">
      <c r="A118" s="528">
        <v>81</v>
      </c>
      <c r="B118" s="378">
        <v>922</v>
      </c>
      <c r="C118" s="379">
        <v>313600</v>
      </c>
      <c r="D118" s="377" t="s">
        <v>1512</v>
      </c>
      <c r="E118" s="380">
        <v>115</v>
      </c>
      <c r="F118" s="380">
        <v>115</v>
      </c>
      <c r="G118" s="380">
        <v>115</v>
      </c>
      <c r="H118" s="380">
        <v>115</v>
      </c>
      <c r="I118" s="424">
        <v>74.352999999999994</v>
      </c>
    </row>
    <row r="119" spans="1:9" ht="19.350000000000001" customHeight="1">
      <c r="A119" s="534"/>
      <c r="B119" s="698"/>
      <c r="C119" s="536" t="s">
        <v>1002</v>
      </c>
      <c r="D119" s="617" t="s">
        <v>2062</v>
      </c>
      <c r="E119" s="433">
        <v>420</v>
      </c>
      <c r="F119" s="433">
        <v>420</v>
      </c>
      <c r="G119" s="433">
        <v>420</v>
      </c>
      <c r="H119" s="433">
        <v>420</v>
      </c>
      <c r="I119" s="434">
        <v>74.352999999999994</v>
      </c>
    </row>
    <row r="120" spans="1:9" ht="19.350000000000001" customHeight="1">
      <c r="A120" s="527"/>
      <c r="B120" s="695"/>
      <c r="C120" s="593" t="s">
        <v>1113</v>
      </c>
      <c r="D120" s="599" t="s">
        <v>1114</v>
      </c>
      <c r="E120" s="422"/>
      <c r="F120" s="422"/>
      <c r="G120" s="422"/>
      <c r="H120" s="422"/>
      <c r="I120" s="436"/>
    </row>
    <row r="121" spans="1:9" ht="19.350000000000001" customHeight="1">
      <c r="A121" s="528">
        <v>81</v>
      </c>
      <c r="B121" s="378">
        <v>920</v>
      </c>
      <c r="C121" s="379">
        <v>313800</v>
      </c>
      <c r="D121" s="582" t="s">
        <v>1115</v>
      </c>
      <c r="E121" s="380">
        <v>2893</v>
      </c>
      <c r="F121" s="380">
        <v>2893</v>
      </c>
      <c r="G121" s="380">
        <v>2893</v>
      </c>
      <c r="H121" s="380">
        <v>2893</v>
      </c>
      <c r="I121" s="424">
        <v>2658.7043599999997</v>
      </c>
    </row>
    <row r="122" spans="1:9" ht="19.350000000000001" customHeight="1">
      <c r="A122" s="534"/>
      <c r="B122" s="698"/>
      <c r="C122" s="536" t="s">
        <v>1113</v>
      </c>
      <c r="D122" s="617" t="s">
        <v>1116</v>
      </c>
      <c r="E122" s="433">
        <v>2893</v>
      </c>
      <c r="F122" s="433">
        <v>2893</v>
      </c>
      <c r="G122" s="433">
        <v>2893</v>
      </c>
      <c r="H122" s="433">
        <v>2893</v>
      </c>
      <c r="I122" s="434">
        <v>2658.7043599999997</v>
      </c>
    </row>
    <row r="123" spans="1:9" ht="19.350000000000001" customHeight="1">
      <c r="A123" s="527"/>
      <c r="B123" s="695"/>
      <c r="C123" s="593" t="s">
        <v>765</v>
      </c>
      <c r="D123" s="599" t="s">
        <v>73</v>
      </c>
      <c r="E123" s="422"/>
      <c r="F123" s="422"/>
      <c r="G123" s="422"/>
      <c r="H123" s="422"/>
      <c r="I123" s="436"/>
    </row>
    <row r="124" spans="1:9" ht="19.350000000000001" customHeight="1">
      <c r="A124" s="528">
        <v>81</v>
      </c>
      <c r="B124" s="378">
        <v>421</v>
      </c>
      <c r="C124" s="379">
        <v>314000</v>
      </c>
      <c r="D124" s="582" t="s">
        <v>1330</v>
      </c>
      <c r="E124" s="380">
        <v>146</v>
      </c>
      <c r="F124" s="380">
        <v>146</v>
      </c>
      <c r="G124" s="380">
        <v>146</v>
      </c>
      <c r="H124" s="380">
        <v>146</v>
      </c>
      <c r="I124" s="424">
        <v>91.6</v>
      </c>
    </row>
    <row r="125" spans="1:9" ht="30">
      <c r="A125" s="528">
        <v>81</v>
      </c>
      <c r="B125" s="378">
        <v>422</v>
      </c>
      <c r="C125" s="379">
        <v>314000</v>
      </c>
      <c r="D125" s="377" t="s">
        <v>1636</v>
      </c>
      <c r="E125" s="380">
        <v>25</v>
      </c>
      <c r="F125" s="380">
        <v>25</v>
      </c>
      <c r="G125" s="380">
        <v>25</v>
      </c>
      <c r="H125" s="380">
        <v>25</v>
      </c>
      <c r="I125" s="424">
        <v>24.3</v>
      </c>
    </row>
    <row r="126" spans="1:9" ht="30">
      <c r="A126" s="528">
        <v>81</v>
      </c>
      <c r="B126" s="378">
        <v>490</v>
      </c>
      <c r="C126" s="379">
        <v>314000</v>
      </c>
      <c r="D126" s="377" t="s">
        <v>1751</v>
      </c>
      <c r="E126" s="380">
        <v>200</v>
      </c>
      <c r="F126" s="380">
        <v>200</v>
      </c>
      <c r="G126" s="380">
        <v>200</v>
      </c>
      <c r="H126" s="380">
        <v>200</v>
      </c>
      <c r="I126" s="424">
        <v>13.666799999999999</v>
      </c>
    </row>
    <row r="127" spans="1:9" ht="19.350000000000001" customHeight="1">
      <c r="A127" s="528">
        <v>81</v>
      </c>
      <c r="B127" s="378">
        <v>920</v>
      </c>
      <c r="C127" s="379">
        <v>314000</v>
      </c>
      <c r="D127" s="582" t="s">
        <v>648</v>
      </c>
      <c r="E127" s="380">
        <v>10726</v>
      </c>
      <c r="F127" s="380">
        <v>10014</v>
      </c>
      <c r="G127" s="380">
        <v>9558</v>
      </c>
      <c r="H127" s="380">
        <v>9358</v>
      </c>
      <c r="I127" s="424">
        <v>8939.5825600000007</v>
      </c>
    </row>
    <row r="128" spans="1:9" ht="30">
      <c r="A128" s="528">
        <v>81</v>
      </c>
      <c r="B128" s="378">
        <v>921</v>
      </c>
      <c r="C128" s="379">
        <v>314000</v>
      </c>
      <c r="D128" s="377" t="s">
        <v>1343</v>
      </c>
      <c r="E128" s="380">
        <v>3645</v>
      </c>
      <c r="F128" s="380">
        <v>3295</v>
      </c>
      <c r="G128" s="380">
        <v>3442</v>
      </c>
      <c r="H128" s="380">
        <v>3442</v>
      </c>
      <c r="I128" s="424">
        <v>3071.5695699999997</v>
      </c>
    </row>
    <row r="129" spans="1:9" ht="30">
      <c r="A129" s="535">
        <v>81</v>
      </c>
      <c r="B129" s="586">
        <v>926</v>
      </c>
      <c r="C129" s="473">
        <v>314001</v>
      </c>
      <c r="D129" s="377" t="s">
        <v>1825</v>
      </c>
      <c r="E129" s="380">
        <v>176</v>
      </c>
      <c r="F129" s="380">
        <v>122</v>
      </c>
      <c r="G129" s="380">
        <v>161</v>
      </c>
      <c r="H129" s="380">
        <v>161</v>
      </c>
      <c r="I129" s="424">
        <v>136.91824</v>
      </c>
    </row>
    <row r="130" spans="1:9" ht="19.350000000000001" customHeight="1">
      <c r="A130" s="534"/>
      <c r="B130" s="698"/>
      <c r="C130" s="536" t="s">
        <v>765</v>
      </c>
      <c r="D130" s="617" t="s">
        <v>698</v>
      </c>
      <c r="E130" s="433">
        <v>14918</v>
      </c>
      <c r="F130" s="433">
        <v>13802</v>
      </c>
      <c r="G130" s="433">
        <v>13532</v>
      </c>
      <c r="H130" s="433">
        <v>13332</v>
      </c>
      <c r="I130" s="434">
        <v>12277.637170000002</v>
      </c>
    </row>
    <row r="131" spans="1:9" ht="19.350000000000001" customHeight="1">
      <c r="A131" s="527"/>
      <c r="B131" s="695"/>
      <c r="C131" s="593" t="s">
        <v>433</v>
      </c>
      <c r="D131" s="599" t="s">
        <v>831</v>
      </c>
      <c r="E131" s="422"/>
      <c r="F131" s="422"/>
      <c r="G131" s="422"/>
      <c r="H131" s="422"/>
      <c r="I131" s="436"/>
    </row>
    <row r="132" spans="1:9" ht="19.350000000000001" customHeight="1">
      <c r="A132" s="528">
        <v>81</v>
      </c>
      <c r="B132" s="378">
        <v>920</v>
      </c>
      <c r="C132" s="379">
        <v>314100</v>
      </c>
      <c r="D132" s="582" t="s">
        <v>832</v>
      </c>
      <c r="E132" s="380">
        <v>648</v>
      </c>
      <c r="F132" s="380">
        <v>639</v>
      </c>
      <c r="G132" s="380">
        <v>580</v>
      </c>
      <c r="H132" s="380">
        <v>580</v>
      </c>
      <c r="I132" s="424">
        <v>593.04516000000001</v>
      </c>
    </row>
    <row r="133" spans="1:9" ht="19.350000000000001" customHeight="1">
      <c r="A133" s="534"/>
      <c r="B133" s="698"/>
      <c r="C133" s="536" t="s">
        <v>433</v>
      </c>
      <c r="D133" s="617" t="s">
        <v>351</v>
      </c>
      <c r="E133" s="433">
        <v>648</v>
      </c>
      <c r="F133" s="433">
        <v>639</v>
      </c>
      <c r="G133" s="433">
        <v>580</v>
      </c>
      <c r="H133" s="433">
        <v>580</v>
      </c>
      <c r="I133" s="434">
        <v>593.04516000000001</v>
      </c>
    </row>
    <row r="134" spans="1:9" ht="19.350000000000001" customHeight="1">
      <c r="A134" s="527"/>
      <c r="B134" s="695"/>
      <c r="C134" s="593" t="s">
        <v>833</v>
      </c>
      <c r="D134" s="622" t="s">
        <v>834</v>
      </c>
      <c r="E134" s="422"/>
      <c r="F134" s="422"/>
      <c r="G134" s="422"/>
      <c r="H134" s="422"/>
      <c r="I134" s="436"/>
    </row>
    <row r="135" spans="1:9" ht="30">
      <c r="A135" s="528">
        <v>81</v>
      </c>
      <c r="B135" s="378">
        <v>490</v>
      </c>
      <c r="C135" s="379">
        <v>315200</v>
      </c>
      <c r="D135" s="377" t="s">
        <v>1752</v>
      </c>
      <c r="E135" s="380">
        <v>300</v>
      </c>
      <c r="F135" s="380">
        <v>300</v>
      </c>
      <c r="G135" s="380">
        <v>300</v>
      </c>
      <c r="H135" s="380">
        <v>300</v>
      </c>
      <c r="I135" s="424">
        <v>161.24367000000001</v>
      </c>
    </row>
    <row r="136" spans="1:9" ht="19.350000000000001" customHeight="1">
      <c r="A136" s="528">
        <v>81</v>
      </c>
      <c r="B136" s="378">
        <v>491</v>
      </c>
      <c r="C136" s="379">
        <v>315200</v>
      </c>
      <c r="D136" s="377" t="s">
        <v>1855</v>
      </c>
      <c r="E136" s="380">
        <v>492</v>
      </c>
      <c r="F136" s="380">
        <v>492</v>
      </c>
      <c r="G136" s="380">
        <v>492</v>
      </c>
      <c r="H136" s="380">
        <v>492</v>
      </c>
      <c r="I136" s="424">
        <v>535.30499999999995</v>
      </c>
    </row>
    <row r="137" spans="1:9" ht="19.350000000000001" customHeight="1">
      <c r="A137" s="528">
        <v>81</v>
      </c>
      <c r="B137" s="378">
        <v>920</v>
      </c>
      <c r="C137" s="379">
        <v>315200</v>
      </c>
      <c r="D137" s="591" t="s">
        <v>874</v>
      </c>
      <c r="E137" s="380">
        <v>103268</v>
      </c>
      <c r="F137" s="380">
        <v>99406</v>
      </c>
      <c r="G137" s="380">
        <v>98069</v>
      </c>
      <c r="H137" s="380">
        <v>98069</v>
      </c>
      <c r="I137" s="424">
        <v>90336.360669999995</v>
      </c>
    </row>
    <row r="138" spans="1:9" ht="30">
      <c r="A138" s="535">
        <v>81</v>
      </c>
      <c r="B138" s="586">
        <v>926</v>
      </c>
      <c r="C138" s="379">
        <v>315200</v>
      </c>
      <c r="D138" s="377" t="s">
        <v>1826</v>
      </c>
      <c r="E138" s="380">
        <v>2374</v>
      </c>
      <c r="F138" s="380">
        <v>2223</v>
      </c>
      <c r="G138" s="380">
        <v>2530</v>
      </c>
      <c r="H138" s="380">
        <v>2530</v>
      </c>
      <c r="I138" s="424">
        <v>1465.06403</v>
      </c>
    </row>
    <row r="139" spans="1:9" ht="19.350000000000001" customHeight="1">
      <c r="A139" s="535">
        <v>81</v>
      </c>
      <c r="B139" s="586">
        <v>491</v>
      </c>
      <c r="C139" s="379">
        <v>315210</v>
      </c>
      <c r="D139" s="377" t="s">
        <v>1856</v>
      </c>
      <c r="E139" s="380">
        <v>36</v>
      </c>
      <c r="F139" s="380">
        <v>36</v>
      </c>
      <c r="G139" s="380">
        <v>36</v>
      </c>
      <c r="H139" s="380">
        <v>36</v>
      </c>
      <c r="I139" s="424">
        <v>87.968000000000004</v>
      </c>
    </row>
    <row r="140" spans="1:9" ht="19.350000000000001" customHeight="1">
      <c r="A140" s="535">
        <v>81</v>
      </c>
      <c r="B140" s="586">
        <v>920</v>
      </c>
      <c r="C140" s="473">
        <v>315210</v>
      </c>
      <c r="D140" s="591" t="s">
        <v>741</v>
      </c>
      <c r="E140" s="380">
        <v>13195</v>
      </c>
      <c r="F140" s="380">
        <v>12780</v>
      </c>
      <c r="G140" s="380">
        <v>13141</v>
      </c>
      <c r="H140" s="380">
        <v>13141</v>
      </c>
      <c r="I140" s="424">
        <v>13247.615320000001</v>
      </c>
    </row>
    <row r="141" spans="1:9" ht="30">
      <c r="A141" s="535">
        <v>81</v>
      </c>
      <c r="B141" s="586">
        <v>926</v>
      </c>
      <c r="C141" s="379">
        <v>315210</v>
      </c>
      <c r="D141" s="377" t="s">
        <v>1827</v>
      </c>
      <c r="E141" s="380">
        <v>438</v>
      </c>
      <c r="F141" s="380">
        <v>369</v>
      </c>
      <c r="G141" s="380">
        <v>420</v>
      </c>
      <c r="H141" s="380">
        <v>420</v>
      </c>
      <c r="I141" s="424">
        <v>364.05547999999999</v>
      </c>
    </row>
    <row r="142" spans="1:9" ht="19.350000000000001" customHeight="1">
      <c r="A142" s="528">
        <v>81</v>
      </c>
      <c r="B142" s="378">
        <v>920</v>
      </c>
      <c r="C142" s="379">
        <v>315900</v>
      </c>
      <c r="D142" s="582" t="s">
        <v>309</v>
      </c>
      <c r="E142" s="380">
        <v>6383</v>
      </c>
      <c r="F142" s="380">
        <v>6188</v>
      </c>
      <c r="G142" s="380">
        <v>6759</v>
      </c>
      <c r="H142" s="380">
        <v>6759</v>
      </c>
      <c r="I142" s="424">
        <v>6280.9521199999999</v>
      </c>
    </row>
    <row r="143" spans="1:9" ht="30">
      <c r="A143" s="528">
        <v>81</v>
      </c>
      <c r="B143" s="378">
        <v>922</v>
      </c>
      <c r="C143" s="379">
        <v>315900</v>
      </c>
      <c r="D143" s="377" t="s">
        <v>1912</v>
      </c>
      <c r="E143" s="380">
        <v>1604</v>
      </c>
      <c r="F143" s="380">
        <v>1604</v>
      </c>
      <c r="G143" s="380">
        <v>1604</v>
      </c>
      <c r="H143" s="380">
        <v>1604</v>
      </c>
      <c r="I143" s="424">
        <v>1565.3876399999999</v>
      </c>
    </row>
    <row r="144" spans="1:9" ht="30">
      <c r="A144" s="535">
        <v>81</v>
      </c>
      <c r="B144" s="586">
        <v>926</v>
      </c>
      <c r="C144" s="379">
        <v>315900</v>
      </c>
      <c r="D144" s="377" t="s">
        <v>1828</v>
      </c>
      <c r="E144" s="380">
        <v>124</v>
      </c>
      <c r="F144" s="380">
        <v>109</v>
      </c>
      <c r="G144" s="380">
        <v>129</v>
      </c>
      <c r="H144" s="380">
        <v>129</v>
      </c>
      <c r="I144" s="424">
        <v>115.97691</v>
      </c>
    </row>
    <row r="145" spans="1:9" ht="19.350000000000001" customHeight="1">
      <c r="A145" s="534"/>
      <c r="B145" s="698"/>
      <c r="C145" s="536" t="s">
        <v>833</v>
      </c>
      <c r="D145" s="617" t="s">
        <v>310</v>
      </c>
      <c r="E145" s="433">
        <v>128214</v>
      </c>
      <c r="F145" s="433">
        <v>123507</v>
      </c>
      <c r="G145" s="433">
        <v>123480</v>
      </c>
      <c r="H145" s="433">
        <v>123480</v>
      </c>
      <c r="I145" s="434">
        <v>114159.92883999998</v>
      </c>
    </row>
    <row r="146" spans="1:9" ht="19.350000000000001" customHeight="1">
      <c r="A146" s="527"/>
      <c r="B146" s="695"/>
      <c r="C146" s="593" t="s">
        <v>311</v>
      </c>
      <c r="D146" s="599" t="s">
        <v>312</v>
      </c>
      <c r="E146" s="422"/>
      <c r="F146" s="422"/>
      <c r="G146" s="422"/>
      <c r="H146" s="422"/>
      <c r="I146" s="436"/>
    </row>
    <row r="147" spans="1:9" ht="19.350000000000001" customHeight="1">
      <c r="A147" s="528">
        <v>9</v>
      </c>
      <c r="B147" s="378">
        <v>920</v>
      </c>
      <c r="C147" s="379">
        <v>317100</v>
      </c>
      <c r="D147" s="582" t="s">
        <v>313</v>
      </c>
      <c r="E147" s="380">
        <v>280</v>
      </c>
      <c r="F147" s="380">
        <v>270</v>
      </c>
      <c r="G147" s="380">
        <v>280</v>
      </c>
      <c r="H147" s="380">
        <v>280</v>
      </c>
      <c r="I147" s="424">
        <v>273.11162999999999</v>
      </c>
    </row>
    <row r="148" spans="1:9" ht="19.350000000000001" customHeight="1">
      <c r="A148" s="528">
        <v>9</v>
      </c>
      <c r="B148" s="378">
        <v>998</v>
      </c>
      <c r="C148" s="379">
        <v>317100</v>
      </c>
      <c r="D148" s="377" t="s">
        <v>1908</v>
      </c>
      <c r="E148" s="836">
        <v>4600</v>
      </c>
      <c r="F148" s="380">
        <v>1566</v>
      </c>
      <c r="G148" s="836">
        <v>4600</v>
      </c>
      <c r="H148" s="836">
        <v>4600</v>
      </c>
      <c r="I148" s="424">
        <v>2468.9877299999998</v>
      </c>
    </row>
    <row r="149" spans="1:9" ht="19.350000000000001" customHeight="1">
      <c r="A149" s="528">
        <v>81</v>
      </c>
      <c r="B149" s="378">
        <v>920</v>
      </c>
      <c r="C149" s="379">
        <v>317200</v>
      </c>
      <c r="D149" s="589" t="s">
        <v>1288</v>
      </c>
      <c r="E149" s="380">
        <v>16</v>
      </c>
      <c r="F149" s="380">
        <v>16</v>
      </c>
      <c r="G149" s="380">
        <v>16</v>
      </c>
      <c r="H149" s="380">
        <v>16</v>
      </c>
      <c r="I149" s="424">
        <v>7.0190000000000001</v>
      </c>
    </row>
    <row r="150" spans="1:9" ht="30">
      <c r="A150" s="528">
        <v>81</v>
      </c>
      <c r="B150" s="378">
        <v>420</v>
      </c>
      <c r="C150" s="379">
        <v>317210</v>
      </c>
      <c r="D150" s="386" t="s">
        <v>1733</v>
      </c>
      <c r="E150" s="380">
        <v>100</v>
      </c>
      <c r="F150" s="380">
        <v>100</v>
      </c>
      <c r="G150" s="380">
        <v>100</v>
      </c>
      <c r="H150" s="380">
        <v>100</v>
      </c>
      <c r="I150" s="424">
        <v>-3.2000000000000003E-4</v>
      </c>
    </row>
    <row r="151" spans="1:9" ht="30">
      <c r="A151" s="528">
        <v>81</v>
      </c>
      <c r="B151" s="378">
        <v>421</v>
      </c>
      <c r="C151" s="379">
        <v>317210</v>
      </c>
      <c r="D151" s="386" t="s">
        <v>2185</v>
      </c>
      <c r="E151" s="380">
        <v>1140</v>
      </c>
      <c r="F151" s="380">
        <v>964</v>
      </c>
      <c r="G151" s="380">
        <v>1017</v>
      </c>
      <c r="H151" s="380">
        <v>1017</v>
      </c>
      <c r="I151" s="424">
        <v>996.31849999999997</v>
      </c>
    </row>
    <row r="152" spans="1:9" ht="30" customHeight="1">
      <c r="A152" s="528">
        <v>81</v>
      </c>
      <c r="B152" s="378">
        <v>422</v>
      </c>
      <c r="C152" s="379">
        <v>317210</v>
      </c>
      <c r="D152" s="386" t="s">
        <v>1913</v>
      </c>
      <c r="E152" s="380">
        <v>1389</v>
      </c>
      <c r="F152" s="380">
        <v>1389</v>
      </c>
      <c r="G152" s="380">
        <v>1389</v>
      </c>
      <c r="H152" s="380">
        <v>1389</v>
      </c>
      <c r="I152" s="424">
        <v>668.13499999999999</v>
      </c>
    </row>
    <row r="153" spans="1:9" ht="45">
      <c r="A153" s="528">
        <v>81</v>
      </c>
      <c r="B153" s="378">
        <v>920</v>
      </c>
      <c r="C153" s="379">
        <v>317210</v>
      </c>
      <c r="D153" s="386" t="s">
        <v>1951</v>
      </c>
      <c r="E153" s="380">
        <v>184</v>
      </c>
      <c r="F153" s="380">
        <v>196</v>
      </c>
      <c r="G153" s="380">
        <v>138</v>
      </c>
      <c r="H153" s="380">
        <v>138</v>
      </c>
      <c r="I153" s="424">
        <v>149.81081</v>
      </c>
    </row>
    <row r="154" spans="1:9" ht="30">
      <c r="A154" s="528">
        <v>81</v>
      </c>
      <c r="B154" s="378">
        <v>421</v>
      </c>
      <c r="C154" s="379">
        <v>317300</v>
      </c>
      <c r="D154" s="386" t="s">
        <v>1478</v>
      </c>
      <c r="E154" s="380">
        <v>125</v>
      </c>
      <c r="F154" s="380">
        <v>125</v>
      </c>
      <c r="G154" s="380">
        <v>125</v>
      </c>
      <c r="H154" s="380">
        <v>125</v>
      </c>
      <c r="I154" s="424">
        <v>307.13249999999999</v>
      </c>
    </row>
    <row r="155" spans="1:9" ht="19.350000000000001" customHeight="1">
      <c r="A155" s="528">
        <v>81</v>
      </c>
      <c r="B155" s="378">
        <v>920</v>
      </c>
      <c r="C155" s="379">
        <v>317300</v>
      </c>
      <c r="D155" s="588" t="s">
        <v>952</v>
      </c>
      <c r="E155" s="380">
        <v>7667</v>
      </c>
      <c r="F155" s="380">
        <v>6817</v>
      </c>
      <c r="G155" s="380">
        <v>7216</v>
      </c>
      <c r="H155" s="380">
        <v>6016</v>
      </c>
      <c r="I155" s="424">
        <v>5418.6876299999994</v>
      </c>
    </row>
    <row r="156" spans="1:9" ht="30" customHeight="1">
      <c r="A156" s="528">
        <v>81</v>
      </c>
      <c r="B156" s="378">
        <v>921</v>
      </c>
      <c r="C156" s="379">
        <v>317300</v>
      </c>
      <c r="D156" s="377" t="s">
        <v>1735</v>
      </c>
      <c r="E156" s="380">
        <v>220</v>
      </c>
      <c r="F156" s="380">
        <v>220</v>
      </c>
      <c r="G156" s="380">
        <v>220</v>
      </c>
      <c r="H156" s="380">
        <v>220</v>
      </c>
      <c r="I156" s="424">
        <v>223.53700000000001</v>
      </c>
    </row>
    <row r="157" spans="1:9" ht="19.350000000000001" customHeight="1">
      <c r="A157" s="528">
        <v>81</v>
      </c>
      <c r="B157" s="378">
        <v>220</v>
      </c>
      <c r="C157" s="379">
        <v>317310</v>
      </c>
      <c r="D157" s="377" t="s">
        <v>1857</v>
      </c>
      <c r="E157" s="380">
        <v>500</v>
      </c>
      <c r="F157" s="380">
        <v>500</v>
      </c>
      <c r="G157" s="380">
        <v>500</v>
      </c>
      <c r="H157" s="380">
        <v>500</v>
      </c>
      <c r="I157" s="424">
        <v>8.1199999999999992</v>
      </c>
    </row>
    <row r="158" spans="1:9" ht="19.350000000000001" customHeight="1">
      <c r="A158" s="528">
        <v>81</v>
      </c>
      <c r="B158" s="378">
        <v>420</v>
      </c>
      <c r="C158" s="379">
        <v>317500</v>
      </c>
      <c r="D158" s="377" t="s">
        <v>1483</v>
      </c>
      <c r="E158" s="380">
        <v>1378</v>
      </c>
      <c r="F158" s="380">
        <v>1430</v>
      </c>
      <c r="G158" s="380">
        <v>1404</v>
      </c>
      <c r="H158" s="380">
        <v>1378</v>
      </c>
      <c r="I158" s="424">
        <v>1346.46568</v>
      </c>
    </row>
    <row r="159" spans="1:9" ht="19.350000000000001" customHeight="1">
      <c r="A159" s="528">
        <v>81</v>
      </c>
      <c r="B159" s="378">
        <v>920</v>
      </c>
      <c r="C159" s="379">
        <v>317700</v>
      </c>
      <c r="D159" s="582" t="s">
        <v>2132</v>
      </c>
      <c r="E159" s="380">
        <v>730</v>
      </c>
      <c r="F159" s="380">
        <v>639</v>
      </c>
      <c r="G159" s="380">
        <v>630</v>
      </c>
      <c r="H159" s="380">
        <v>630</v>
      </c>
      <c r="I159" s="424">
        <v>607.96031999999991</v>
      </c>
    </row>
    <row r="160" spans="1:9" ht="19.350000000000001" customHeight="1">
      <c r="A160" s="528">
        <v>81</v>
      </c>
      <c r="B160" s="378">
        <v>420</v>
      </c>
      <c r="C160" s="379">
        <v>317800</v>
      </c>
      <c r="D160" s="582" t="s">
        <v>85</v>
      </c>
      <c r="E160" s="380">
        <v>146</v>
      </c>
      <c r="F160" s="380">
        <v>146</v>
      </c>
      <c r="G160" s="380">
        <v>146</v>
      </c>
      <c r="H160" s="380">
        <v>146</v>
      </c>
      <c r="I160" s="424">
        <v>114.092</v>
      </c>
    </row>
    <row r="161" spans="1:9" ht="19.350000000000001" customHeight="1">
      <c r="A161" s="528">
        <v>81</v>
      </c>
      <c r="B161" s="378">
        <v>920</v>
      </c>
      <c r="C161" s="379">
        <v>317800</v>
      </c>
      <c r="D161" s="582" t="s">
        <v>283</v>
      </c>
      <c r="E161" s="380">
        <v>10554</v>
      </c>
      <c r="F161" s="380">
        <v>9783</v>
      </c>
      <c r="G161" s="380">
        <v>9049</v>
      </c>
      <c r="H161" s="380">
        <v>9049</v>
      </c>
      <c r="I161" s="424">
        <v>8988.4695500000016</v>
      </c>
    </row>
    <row r="162" spans="1:9" ht="19.350000000000001" customHeight="1">
      <c r="A162" s="528">
        <v>81</v>
      </c>
      <c r="B162" s="378">
        <v>921</v>
      </c>
      <c r="C162" s="379">
        <v>317800</v>
      </c>
      <c r="D162" s="582" t="s">
        <v>1240</v>
      </c>
      <c r="E162" s="380">
        <v>450</v>
      </c>
      <c r="F162" s="380">
        <v>422</v>
      </c>
      <c r="G162" s="380">
        <v>450</v>
      </c>
      <c r="H162" s="380">
        <v>450</v>
      </c>
      <c r="I162" s="424">
        <v>398.86923999999999</v>
      </c>
    </row>
    <row r="163" spans="1:9" ht="19.350000000000001" customHeight="1">
      <c r="A163" s="528">
        <v>81</v>
      </c>
      <c r="B163" s="378">
        <v>420</v>
      </c>
      <c r="C163" s="379">
        <v>317900</v>
      </c>
      <c r="D163" s="582" t="s">
        <v>830</v>
      </c>
      <c r="E163" s="380">
        <v>600</v>
      </c>
      <c r="F163" s="380">
        <v>600</v>
      </c>
      <c r="G163" s="380">
        <v>600</v>
      </c>
      <c r="H163" s="380">
        <v>600</v>
      </c>
      <c r="I163" s="424">
        <v>506.58384000000001</v>
      </c>
    </row>
    <row r="164" spans="1:9" ht="19.350000000000001" customHeight="1">
      <c r="A164" s="528">
        <v>81</v>
      </c>
      <c r="B164" s="378">
        <v>421</v>
      </c>
      <c r="C164" s="379">
        <v>317900</v>
      </c>
      <c r="D164" s="582" t="s">
        <v>1050</v>
      </c>
      <c r="E164" s="380">
        <v>50</v>
      </c>
      <c r="F164" s="380">
        <v>50</v>
      </c>
      <c r="G164" s="380">
        <v>50</v>
      </c>
      <c r="H164" s="380">
        <v>50</v>
      </c>
      <c r="I164" s="424">
        <v>38.318339999999999</v>
      </c>
    </row>
    <row r="165" spans="1:9" ht="19.350000000000001" customHeight="1">
      <c r="A165" s="528">
        <v>81</v>
      </c>
      <c r="B165" s="378">
        <v>430</v>
      </c>
      <c r="C165" s="379">
        <v>317910</v>
      </c>
      <c r="D165" s="582" t="s">
        <v>1150</v>
      </c>
      <c r="E165" s="380">
        <v>149</v>
      </c>
      <c r="F165" s="380">
        <v>149</v>
      </c>
      <c r="G165" s="380">
        <v>149</v>
      </c>
      <c r="H165" s="380">
        <v>149</v>
      </c>
      <c r="I165" s="424">
        <v>130.38300000000001</v>
      </c>
    </row>
    <row r="166" spans="1:9" ht="19.350000000000001" customHeight="1">
      <c r="A166" s="528">
        <v>81</v>
      </c>
      <c r="B166" s="378">
        <v>431</v>
      </c>
      <c r="C166" s="379">
        <v>317910</v>
      </c>
      <c r="D166" s="582" t="s">
        <v>1151</v>
      </c>
      <c r="E166" s="380">
        <v>1503</v>
      </c>
      <c r="F166" s="380">
        <v>1503</v>
      </c>
      <c r="G166" s="380">
        <v>1503</v>
      </c>
      <c r="H166" s="380">
        <v>1503</v>
      </c>
      <c r="I166" s="424">
        <v>962.721</v>
      </c>
    </row>
    <row r="167" spans="1:9" ht="30">
      <c r="A167" s="528">
        <v>81</v>
      </c>
      <c r="B167" s="378">
        <v>420</v>
      </c>
      <c r="C167" s="379">
        <v>317920</v>
      </c>
      <c r="D167" s="377" t="s">
        <v>1802</v>
      </c>
      <c r="E167" s="380">
        <v>1312</v>
      </c>
      <c r="F167" s="380">
        <v>1312</v>
      </c>
      <c r="G167" s="380">
        <v>1312</v>
      </c>
      <c r="H167" s="380">
        <v>1312</v>
      </c>
      <c r="I167" s="424">
        <v>1069</v>
      </c>
    </row>
    <row r="168" spans="1:9" ht="19.350000000000001" customHeight="1">
      <c r="A168" s="528">
        <v>81</v>
      </c>
      <c r="B168" s="378">
        <v>921</v>
      </c>
      <c r="C168" s="379">
        <v>317920</v>
      </c>
      <c r="D168" s="582" t="s">
        <v>1557</v>
      </c>
      <c r="E168" s="380">
        <v>685</v>
      </c>
      <c r="F168" s="380">
        <v>952</v>
      </c>
      <c r="G168" s="380">
        <v>1085</v>
      </c>
      <c r="H168" s="380">
        <v>620</v>
      </c>
      <c r="I168" s="424">
        <v>831.93100000000004</v>
      </c>
    </row>
    <row r="169" spans="1:9" ht="45">
      <c r="A169" s="528">
        <v>1</v>
      </c>
      <c r="B169" s="378">
        <v>991</v>
      </c>
      <c r="C169" s="379">
        <v>317950</v>
      </c>
      <c r="D169" s="377" t="s">
        <v>2211</v>
      </c>
      <c r="E169" s="380">
        <v>41</v>
      </c>
      <c r="F169" s="380">
        <v>41</v>
      </c>
      <c r="G169" s="380">
        <v>42</v>
      </c>
      <c r="H169" s="380">
        <v>42</v>
      </c>
      <c r="I169" s="424">
        <v>42</v>
      </c>
    </row>
    <row r="170" spans="1:9" ht="30">
      <c r="A170" s="528">
        <v>81</v>
      </c>
      <c r="B170" s="378">
        <v>420</v>
      </c>
      <c r="C170" s="379">
        <v>317960</v>
      </c>
      <c r="D170" s="377" t="s">
        <v>1736</v>
      </c>
      <c r="E170" s="380">
        <v>100</v>
      </c>
      <c r="F170" s="380">
        <v>100</v>
      </c>
      <c r="G170" s="380">
        <v>100</v>
      </c>
      <c r="H170" s="380">
        <v>100</v>
      </c>
      <c r="I170" s="424">
        <v>16</v>
      </c>
    </row>
    <row r="171" spans="1:9" ht="19.350000000000001" customHeight="1">
      <c r="A171" s="528">
        <v>81</v>
      </c>
      <c r="B171" s="378">
        <v>920</v>
      </c>
      <c r="C171" s="379">
        <v>317970</v>
      </c>
      <c r="D171" s="582" t="s">
        <v>936</v>
      </c>
      <c r="E171" s="380">
        <v>180</v>
      </c>
      <c r="F171" s="380">
        <v>180</v>
      </c>
      <c r="G171" s="380">
        <v>180</v>
      </c>
      <c r="H171" s="380">
        <v>150</v>
      </c>
      <c r="I171" s="424">
        <v>220.09399999999999</v>
      </c>
    </row>
    <row r="172" spans="1:9" ht="19.350000000000001" customHeight="1">
      <c r="A172" s="528">
        <v>11</v>
      </c>
      <c r="B172" s="378">
        <v>420</v>
      </c>
      <c r="C172" s="379">
        <v>318970</v>
      </c>
      <c r="D172" s="582" t="s">
        <v>2080</v>
      </c>
      <c r="E172" s="380">
        <v>0</v>
      </c>
      <c r="F172" s="380">
        <v>46</v>
      </c>
      <c r="G172" s="380">
        <v>0</v>
      </c>
      <c r="H172" s="380">
        <v>0</v>
      </c>
      <c r="I172" s="424">
        <v>0</v>
      </c>
    </row>
    <row r="173" spans="1:9" ht="19.350000000000001" customHeight="1">
      <c r="A173" s="528">
        <v>11</v>
      </c>
      <c r="B173" s="378">
        <v>920</v>
      </c>
      <c r="C173" s="379">
        <v>318970</v>
      </c>
      <c r="D173" s="582" t="s">
        <v>2079</v>
      </c>
      <c r="E173" s="380">
        <v>61</v>
      </c>
      <c r="F173" s="380">
        <v>61</v>
      </c>
      <c r="G173" s="380">
        <v>0</v>
      </c>
      <c r="H173" s="380">
        <v>0</v>
      </c>
      <c r="I173" s="424">
        <v>0</v>
      </c>
    </row>
    <row r="174" spans="1:9" ht="19.350000000000001" customHeight="1">
      <c r="A174" s="534"/>
      <c r="B174" s="698"/>
      <c r="C174" s="536" t="s">
        <v>311</v>
      </c>
      <c r="D174" s="617" t="s">
        <v>284</v>
      </c>
      <c r="E174" s="433">
        <v>34160</v>
      </c>
      <c r="F174" s="433">
        <v>29577</v>
      </c>
      <c r="G174" s="433">
        <v>32301</v>
      </c>
      <c r="H174" s="433">
        <v>30580</v>
      </c>
      <c r="I174" s="434">
        <v>25793.747450000006</v>
      </c>
    </row>
    <row r="175" spans="1:9" ht="19.350000000000001" customHeight="1">
      <c r="A175" s="527"/>
      <c r="B175" s="695"/>
      <c r="C175" s="593">
        <v>318</v>
      </c>
      <c r="D175" s="599" t="s">
        <v>2051</v>
      </c>
      <c r="E175" s="422"/>
      <c r="F175" s="422"/>
      <c r="G175" s="422"/>
      <c r="H175" s="422"/>
      <c r="I175" s="436"/>
    </row>
    <row r="176" spans="1:9" ht="19.350000000000001" customHeight="1">
      <c r="A176" s="528">
        <v>82</v>
      </c>
      <c r="B176" s="378">
        <v>420</v>
      </c>
      <c r="C176" s="379">
        <v>318000</v>
      </c>
      <c r="D176" s="582" t="s">
        <v>1575</v>
      </c>
      <c r="E176" s="380">
        <v>300</v>
      </c>
      <c r="F176" s="380">
        <v>611</v>
      </c>
      <c r="G176" s="380">
        <v>300</v>
      </c>
      <c r="H176" s="380">
        <v>300</v>
      </c>
      <c r="I176" s="424">
        <v>492.83519999999999</v>
      </c>
    </row>
    <row r="177" spans="1:9" ht="19.350000000000001" customHeight="1">
      <c r="A177" s="534"/>
      <c r="B177" s="698"/>
      <c r="C177" s="536" t="s">
        <v>311</v>
      </c>
      <c r="D177" s="617" t="s">
        <v>2050</v>
      </c>
      <c r="E177" s="433">
        <v>300</v>
      </c>
      <c r="F177" s="433">
        <v>611</v>
      </c>
      <c r="G177" s="433">
        <v>300</v>
      </c>
      <c r="H177" s="433">
        <v>300</v>
      </c>
      <c r="I177" s="434">
        <v>492.83519999999999</v>
      </c>
    </row>
    <row r="178" spans="1:9" ht="19.350000000000001" customHeight="1">
      <c r="A178" s="534"/>
      <c r="B178" s="698"/>
      <c r="C178" s="536" t="s">
        <v>88</v>
      </c>
      <c r="D178" s="617" t="s">
        <v>298</v>
      </c>
      <c r="E178" s="433">
        <v>315128</v>
      </c>
      <c r="F178" s="433">
        <v>301709</v>
      </c>
      <c r="G178" s="433">
        <v>303955</v>
      </c>
      <c r="H178" s="433">
        <v>299398</v>
      </c>
      <c r="I178" s="623">
        <v>278056.73595999996</v>
      </c>
    </row>
    <row r="179" spans="1:9" ht="17.25" customHeight="1">
      <c r="A179" s="527"/>
      <c r="B179" s="695"/>
      <c r="C179" s="593" t="s">
        <v>299</v>
      </c>
      <c r="D179" s="601" t="s">
        <v>1902</v>
      </c>
      <c r="E179" s="422"/>
      <c r="F179" s="422"/>
      <c r="G179" s="422"/>
      <c r="H179" s="422"/>
      <c r="I179" s="436"/>
    </row>
    <row r="180" spans="1:9" ht="15" customHeight="1">
      <c r="A180" s="527"/>
      <c r="B180" s="695"/>
      <c r="C180" s="593">
        <v>322</v>
      </c>
      <c r="D180" s="599" t="s">
        <v>516</v>
      </c>
      <c r="E180" s="422"/>
      <c r="F180" s="422"/>
      <c r="G180" s="422"/>
      <c r="H180" s="422"/>
      <c r="I180" s="436"/>
    </row>
    <row r="181" spans="1:9" ht="27" customHeight="1">
      <c r="A181" s="528">
        <v>82</v>
      </c>
      <c r="B181" s="378">
        <v>420</v>
      </c>
      <c r="C181" s="379">
        <v>322000</v>
      </c>
      <c r="D181" s="377" t="s">
        <v>1087</v>
      </c>
      <c r="E181" s="380">
        <v>100</v>
      </c>
      <c r="F181" s="380">
        <v>200</v>
      </c>
      <c r="G181" s="380">
        <v>0</v>
      </c>
      <c r="H181" s="380">
        <v>0</v>
      </c>
      <c r="I181" s="424">
        <v>261.47500000000002</v>
      </c>
    </row>
    <row r="182" spans="1:9" ht="19.350000000000001" customHeight="1">
      <c r="A182" s="528">
        <v>82</v>
      </c>
      <c r="B182" s="378">
        <v>421</v>
      </c>
      <c r="C182" s="379">
        <v>322000</v>
      </c>
      <c r="D182" s="377" t="s">
        <v>1877</v>
      </c>
      <c r="E182" s="380">
        <v>500</v>
      </c>
      <c r="F182" s="380">
        <v>500</v>
      </c>
      <c r="G182" s="380">
        <v>800</v>
      </c>
      <c r="H182" s="380">
        <v>800</v>
      </c>
      <c r="I182" s="424">
        <v>299.74099999999999</v>
      </c>
    </row>
    <row r="183" spans="1:9" ht="19.350000000000001" customHeight="1">
      <c r="A183" s="528">
        <v>82</v>
      </c>
      <c r="B183" s="378">
        <v>740</v>
      </c>
      <c r="C183" s="379">
        <v>322000</v>
      </c>
      <c r="D183" s="377" t="s">
        <v>2030</v>
      </c>
      <c r="E183" s="380">
        <v>3000</v>
      </c>
      <c r="F183" s="380">
        <v>2000</v>
      </c>
      <c r="G183" s="380">
        <v>2000</v>
      </c>
      <c r="H183" s="380">
        <v>2000</v>
      </c>
      <c r="I183" s="424">
        <v>0</v>
      </c>
    </row>
    <row r="184" spans="1:9" ht="30">
      <c r="A184" s="528">
        <v>82</v>
      </c>
      <c r="B184" s="378">
        <v>992</v>
      </c>
      <c r="C184" s="379">
        <v>322000</v>
      </c>
      <c r="D184" s="377" t="s">
        <v>1809</v>
      </c>
      <c r="E184" s="380">
        <v>0</v>
      </c>
      <c r="F184" s="380">
        <v>203</v>
      </c>
      <c r="G184" s="380">
        <v>147</v>
      </c>
      <c r="H184" s="380">
        <v>0</v>
      </c>
      <c r="I184" s="424">
        <v>182.95400000000001</v>
      </c>
    </row>
    <row r="185" spans="1:9" ht="30">
      <c r="A185" s="528">
        <v>82</v>
      </c>
      <c r="B185" s="378">
        <v>994</v>
      </c>
      <c r="C185" s="379">
        <v>322000</v>
      </c>
      <c r="D185" s="377" t="s">
        <v>2270</v>
      </c>
      <c r="E185" s="380">
        <v>0</v>
      </c>
      <c r="F185" s="380">
        <v>102</v>
      </c>
      <c r="G185" s="380">
        <v>92</v>
      </c>
      <c r="H185" s="380">
        <v>0</v>
      </c>
      <c r="I185" s="424">
        <v>64.418000000000006</v>
      </c>
    </row>
    <row r="186" spans="1:9" ht="19.350000000000001" customHeight="1">
      <c r="A186" s="534"/>
      <c r="B186" s="698"/>
      <c r="C186" s="536" t="s">
        <v>733</v>
      </c>
      <c r="D186" s="617" t="s">
        <v>300</v>
      </c>
      <c r="E186" s="433">
        <v>3600</v>
      </c>
      <c r="F186" s="433">
        <v>3005</v>
      </c>
      <c r="G186" s="433">
        <v>3039</v>
      </c>
      <c r="H186" s="433">
        <v>2800</v>
      </c>
      <c r="I186" s="434">
        <v>808.58800000000008</v>
      </c>
    </row>
    <row r="187" spans="1:9" ht="19.350000000000001" customHeight="1">
      <c r="A187" s="527"/>
      <c r="B187" s="695"/>
      <c r="C187" s="593" t="s">
        <v>301</v>
      </c>
      <c r="D187" s="599" t="s">
        <v>567</v>
      </c>
      <c r="E187" s="422"/>
      <c r="F187" s="422"/>
      <c r="G187" s="422"/>
      <c r="H187" s="422"/>
      <c r="I187" s="436"/>
    </row>
    <row r="188" spans="1:9" ht="30">
      <c r="A188" s="528">
        <v>82</v>
      </c>
      <c r="B188" s="378">
        <v>420</v>
      </c>
      <c r="C188" s="379">
        <v>323000</v>
      </c>
      <c r="D188" s="377" t="s">
        <v>1644</v>
      </c>
      <c r="E188" s="380">
        <v>10</v>
      </c>
      <c r="F188" s="380">
        <v>10</v>
      </c>
      <c r="G188" s="380">
        <v>10</v>
      </c>
      <c r="H188" s="380">
        <v>10</v>
      </c>
      <c r="I188" s="424">
        <v>3.6541999999999999</v>
      </c>
    </row>
    <row r="189" spans="1:9" ht="30">
      <c r="A189" s="528">
        <v>82</v>
      </c>
      <c r="B189" s="378">
        <v>421</v>
      </c>
      <c r="C189" s="379">
        <v>323000</v>
      </c>
      <c r="D189" s="377" t="s">
        <v>959</v>
      </c>
      <c r="E189" s="380">
        <v>90</v>
      </c>
      <c r="F189" s="380">
        <v>100</v>
      </c>
      <c r="G189" s="380">
        <v>60</v>
      </c>
      <c r="H189" s="380">
        <v>60</v>
      </c>
      <c r="I189" s="424">
        <v>99.522800000000004</v>
      </c>
    </row>
    <row r="190" spans="1:9" ht="19.350000000000001" customHeight="1">
      <c r="A190" s="534"/>
      <c r="B190" s="698"/>
      <c r="C190" s="536" t="s">
        <v>301</v>
      </c>
      <c r="D190" s="617" t="s">
        <v>476</v>
      </c>
      <c r="E190" s="433">
        <v>100</v>
      </c>
      <c r="F190" s="433">
        <v>110</v>
      </c>
      <c r="G190" s="433">
        <v>70</v>
      </c>
      <c r="H190" s="433">
        <v>70</v>
      </c>
      <c r="I190" s="434">
        <v>103.17700000000001</v>
      </c>
    </row>
    <row r="191" spans="1:9" ht="19.350000000000001" customHeight="1">
      <c r="A191" s="527"/>
      <c r="B191" s="695"/>
      <c r="C191" s="593" t="s">
        <v>363</v>
      </c>
      <c r="D191" s="599" t="s">
        <v>364</v>
      </c>
      <c r="E191" s="422"/>
      <c r="F191" s="422"/>
      <c r="G191" s="422"/>
      <c r="H191" s="422"/>
      <c r="I191" s="436"/>
    </row>
    <row r="192" spans="1:9" ht="30">
      <c r="A192" s="528">
        <v>82</v>
      </c>
      <c r="B192" s="378">
        <v>420</v>
      </c>
      <c r="C192" s="379">
        <v>326210</v>
      </c>
      <c r="D192" s="377" t="s">
        <v>1299</v>
      </c>
      <c r="E192" s="380">
        <v>0</v>
      </c>
      <c r="F192" s="380">
        <v>0</v>
      </c>
      <c r="G192" s="380">
        <v>0</v>
      </c>
      <c r="H192" s="380">
        <v>0</v>
      </c>
      <c r="I192" s="424">
        <v>11.222</v>
      </c>
    </row>
    <row r="193" spans="1:9" ht="19.350000000000001" customHeight="1">
      <c r="A193" s="534"/>
      <c r="B193" s="698"/>
      <c r="C193" s="536" t="s">
        <v>363</v>
      </c>
      <c r="D193" s="617" t="s">
        <v>332</v>
      </c>
      <c r="E193" s="433">
        <v>0</v>
      </c>
      <c r="F193" s="433">
        <v>0</v>
      </c>
      <c r="G193" s="433">
        <v>0</v>
      </c>
      <c r="H193" s="433">
        <v>0</v>
      </c>
      <c r="I193" s="434">
        <v>11.222</v>
      </c>
    </row>
    <row r="194" spans="1:9" ht="19.350000000000001" customHeight="1">
      <c r="A194" s="527"/>
      <c r="B194" s="695"/>
      <c r="C194" s="425" t="s">
        <v>1420</v>
      </c>
      <c r="D194" s="599" t="s">
        <v>649</v>
      </c>
      <c r="E194" s="422"/>
      <c r="F194" s="422"/>
      <c r="G194" s="422"/>
      <c r="H194" s="422"/>
      <c r="I194" s="436"/>
    </row>
    <row r="195" spans="1:9" ht="30">
      <c r="A195" s="528">
        <v>82</v>
      </c>
      <c r="B195" s="378">
        <v>420</v>
      </c>
      <c r="C195" s="379">
        <v>327000</v>
      </c>
      <c r="D195" s="377" t="s">
        <v>1383</v>
      </c>
      <c r="E195" s="380">
        <v>40</v>
      </c>
      <c r="F195" s="380">
        <v>43</v>
      </c>
      <c r="G195" s="380">
        <v>40</v>
      </c>
      <c r="H195" s="380">
        <v>40</v>
      </c>
      <c r="I195" s="424">
        <v>36.127000000000002</v>
      </c>
    </row>
    <row r="196" spans="1:9" ht="30">
      <c r="A196" s="528">
        <v>82</v>
      </c>
      <c r="B196" s="378">
        <v>920</v>
      </c>
      <c r="C196" s="379">
        <v>327000</v>
      </c>
      <c r="D196" s="377" t="s">
        <v>1737</v>
      </c>
      <c r="E196" s="380">
        <v>300</v>
      </c>
      <c r="F196" s="380">
        <v>157</v>
      </c>
      <c r="G196" s="380">
        <v>300</v>
      </c>
      <c r="H196" s="380">
        <v>300</v>
      </c>
      <c r="I196" s="424">
        <v>150</v>
      </c>
    </row>
    <row r="197" spans="1:9" ht="19.350000000000001" customHeight="1">
      <c r="A197" s="534"/>
      <c r="B197" s="698"/>
      <c r="C197" s="430" t="s">
        <v>1420</v>
      </c>
      <c r="D197" s="617" t="s">
        <v>1375</v>
      </c>
      <c r="E197" s="433">
        <v>340</v>
      </c>
      <c r="F197" s="433">
        <v>200</v>
      </c>
      <c r="G197" s="433">
        <v>340</v>
      </c>
      <c r="H197" s="433">
        <v>340</v>
      </c>
      <c r="I197" s="434">
        <v>186.12700000000001</v>
      </c>
    </row>
    <row r="198" spans="1:9" ht="19.350000000000001" customHeight="1">
      <c r="A198" s="527"/>
      <c r="B198" s="695"/>
      <c r="C198" s="425" t="s">
        <v>1421</v>
      </c>
      <c r="D198" s="599" t="s">
        <v>810</v>
      </c>
      <c r="E198" s="422"/>
      <c r="F198" s="422"/>
      <c r="G198" s="422"/>
      <c r="H198" s="422"/>
      <c r="I198" s="436"/>
    </row>
    <row r="199" spans="1:9" ht="30">
      <c r="A199" s="528">
        <v>82</v>
      </c>
      <c r="B199" s="378">
        <v>420</v>
      </c>
      <c r="C199" s="379">
        <v>328100</v>
      </c>
      <c r="D199" s="377" t="s">
        <v>1384</v>
      </c>
      <c r="E199" s="380">
        <v>45</v>
      </c>
      <c r="F199" s="380">
        <v>45</v>
      </c>
      <c r="G199" s="380">
        <v>45</v>
      </c>
      <c r="H199" s="380">
        <v>45</v>
      </c>
      <c r="I199" s="424">
        <v>8.8000000000000007</v>
      </c>
    </row>
    <row r="200" spans="1:9" ht="30">
      <c r="A200" s="528">
        <v>82</v>
      </c>
      <c r="B200" s="378">
        <v>920</v>
      </c>
      <c r="C200" s="379">
        <v>328100</v>
      </c>
      <c r="D200" s="377" t="s">
        <v>1447</v>
      </c>
      <c r="E200" s="380">
        <v>306</v>
      </c>
      <c r="F200" s="380">
        <v>306</v>
      </c>
      <c r="G200" s="380">
        <v>306</v>
      </c>
      <c r="H200" s="380">
        <v>306</v>
      </c>
      <c r="I200" s="424">
        <v>306.00003000000004</v>
      </c>
    </row>
    <row r="201" spans="1:9" ht="19.350000000000001" customHeight="1">
      <c r="A201" s="528">
        <v>82</v>
      </c>
      <c r="B201" s="378">
        <v>998</v>
      </c>
      <c r="C201" s="379">
        <v>328100</v>
      </c>
      <c r="D201" s="377" t="s">
        <v>2212</v>
      </c>
      <c r="E201" s="380">
        <v>570</v>
      </c>
      <c r="F201" s="380">
        <v>393</v>
      </c>
      <c r="G201" s="380">
        <v>570</v>
      </c>
      <c r="H201" s="380">
        <v>570</v>
      </c>
      <c r="I201" s="424">
        <v>288.54199999999997</v>
      </c>
    </row>
    <row r="202" spans="1:9" ht="19.350000000000001" customHeight="1">
      <c r="A202" s="534"/>
      <c r="B202" s="698"/>
      <c r="C202" s="430" t="s">
        <v>1421</v>
      </c>
      <c r="D202" s="617" t="s">
        <v>726</v>
      </c>
      <c r="E202" s="433">
        <v>921</v>
      </c>
      <c r="F202" s="433">
        <v>744</v>
      </c>
      <c r="G202" s="433">
        <v>921</v>
      </c>
      <c r="H202" s="433">
        <v>921</v>
      </c>
      <c r="I202" s="434">
        <v>603.34203000000002</v>
      </c>
    </row>
    <row r="203" spans="1:9" ht="19.350000000000001" customHeight="1">
      <c r="A203" s="527"/>
      <c r="B203" s="695"/>
      <c r="C203" s="593" t="s">
        <v>271</v>
      </c>
      <c r="D203" s="599" t="s">
        <v>272</v>
      </c>
      <c r="E203" s="422"/>
      <c r="F203" s="422"/>
      <c r="G203" s="422"/>
      <c r="H203" s="422"/>
      <c r="I203" s="436"/>
    </row>
    <row r="204" spans="1:9" ht="19.350000000000001" customHeight="1">
      <c r="A204" s="528">
        <v>85</v>
      </c>
      <c r="B204" s="378">
        <v>992</v>
      </c>
      <c r="C204" s="379">
        <v>329000</v>
      </c>
      <c r="D204" s="377" t="s">
        <v>1076</v>
      </c>
      <c r="E204" s="380">
        <v>300</v>
      </c>
      <c r="F204" s="380">
        <v>300</v>
      </c>
      <c r="G204" s="380">
        <v>200</v>
      </c>
      <c r="H204" s="380">
        <v>0</v>
      </c>
      <c r="I204" s="424">
        <v>294.94799999999998</v>
      </c>
    </row>
    <row r="205" spans="1:9" ht="19.350000000000001" customHeight="1">
      <c r="A205" s="528">
        <v>85</v>
      </c>
      <c r="B205" s="378">
        <v>421</v>
      </c>
      <c r="C205" s="379">
        <v>329100</v>
      </c>
      <c r="D205" s="377" t="s">
        <v>2275</v>
      </c>
      <c r="E205" s="380">
        <v>45</v>
      </c>
      <c r="F205" s="380">
        <v>0</v>
      </c>
      <c r="G205" s="380">
        <v>0</v>
      </c>
      <c r="H205" s="380">
        <v>0</v>
      </c>
      <c r="I205" s="424">
        <v>0</v>
      </c>
    </row>
    <row r="206" spans="1:9" ht="19.350000000000001" customHeight="1">
      <c r="A206" s="528">
        <v>85</v>
      </c>
      <c r="B206" s="378">
        <v>422</v>
      </c>
      <c r="C206" s="379">
        <v>329100</v>
      </c>
      <c r="D206" s="377" t="s">
        <v>2076</v>
      </c>
      <c r="E206" s="380">
        <v>408</v>
      </c>
      <c r="F206" s="380">
        <v>408</v>
      </c>
      <c r="G206" s="380">
        <v>408</v>
      </c>
      <c r="H206" s="380">
        <v>0</v>
      </c>
      <c r="I206" s="424">
        <v>0</v>
      </c>
    </row>
    <row r="207" spans="1:9" ht="19.350000000000001" customHeight="1">
      <c r="A207" s="528">
        <v>85</v>
      </c>
      <c r="B207" s="378">
        <v>794</v>
      </c>
      <c r="C207" s="379">
        <v>329100</v>
      </c>
      <c r="D207" s="377" t="s">
        <v>1699</v>
      </c>
      <c r="E207" s="380">
        <v>34</v>
      </c>
      <c r="F207" s="380">
        <v>34</v>
      </c>
      <c r="G207" s="380">
        <v>50</v>
      </c>
      <c r="H207" s="380">
        <v>50</v>
      </c>
      <c r="I207" s="424">
        <v>84</v>
      </c>
    </row>
    <row r="208" spans="1:9" ht="19.350000000000001" customHeight="1">
      <c r="A208" s="528">
        <v>85</v>
      </c>
      <c r="B208" s="378">
        <v>420</v>
      </c>
      <c r="C208" s="379">
        <v>329200</v>
      </c>
      <c r="D208" s="584" t="s">
        <v>1073</v>
      </c>
      <c r="E208" s="380">
        <v>65</v>
      </c>
      <c r="F208" s="380">
        <v>65</v>
      </c>
      <c r="G208" s="380">
        <v>65</v>
      </c>
      <c r="H208" s="380">
        <v>65</v>
      </c>
      <c r="I208" s="424">
        <v>49.543999999999997</v>
      </c>
    </row>
    <row r="209" spans="1:9" ht="19.350000000000001" customHeight="1">
      <c r="A209" s="528">
        <v>85</v>
      </c>
      <c r="B209" s="378">
        <v>420</v>
      </c>
      <c r="C209" s="379">
        <v>329210</v>
      </c>
      <c r="D209" s="582" t="s">
        <v>1088</v>
      </c>
      <c r="E209" s="380">
        <v>855</v>
      </c>
      <c r="F209" s="380">
        <v>855</v>
      </c>
      <c r="G209" s="380">
        <v>813</v>
      </c>
      <c r="H209" s="380">
        <v>813</v>
      </c>
      <c r="I209" s="424">
        <v>921.00250000000005</v>
      </c>
    </row>
    <row r="210" spans="1:9" ht="19.350000000000001" customHeight="1">
      <c r="A210" s="528">
        <v>85</v>
      </c>
      <c r="B210" s="378">
        <v>421</v>
      </c>
      <c r="C210" s="379">
        <v>329240</v>
      </c>
      <c r="D210" s="582" t="s">
        <v>1089</v>
      </c>
      <c r="E210" s="380">
        <v>2580</v>
      </c>
      <c r="F210" s="380">
        <v>2390</v>
      </c>
      <c r="G210" s="380">
        <v>2522</v>
      </c>
      <c r="H210" s="380">
        <v>2522</v>
      </c>
      <c r="I210" s="424">
        <v>2380.5715</v>
      </c>
    </row>
    <row r="211" spans="1:9" ht="30">
      <c r="A211" s="528">
        <v>85</v>
      </c>
      <c r="B211" s="378">
        <v>422</v>
      </c>
      <c r="C211" s="379">
        <v>329240</v>
      </c>
      <c r="D211" s="461" t="s">
        <v>1148</v>
      </c>
      <c r="E211" s="380">
        <v>120</v>
      </c>
      <c r="F211" s="380">
        <v>140</v>
      </c>
      <c r="G211" s="380">
        <v>95</v>
      </c>
      <c r="H211" s="380">
        <v>95</v>
      </c>
      <c r="I211" s="424">
        <v>129.322</v>
      </c>
    </row>
    <row r="212" spans="1:9" ht="19.350000000000001" customHeight="1">
      <c r="A212" s="528">
        <v>85</v>
      </c>
      <c r="B212" s="378">
        <v>420</v>
      </c>
      <c r="C212" s="379">
        <v>329290</v>
      </c>
      <c r="D212" s="589" t="s">
        <v>492</v>
      </c>
      <c r="E212" s="380">
        <v>335</v>
      </c>
      <c r="F212" s="380">
        <v>335</v>
      </c>
      <c r="G212" s="380">
        <v>400</v>
      </c>
      <c r="H212" s="380">
        <v>400</v>
      </c>
      <c r="I212" s="424">
        <v>427.86599999999999</v>
      </c>
    </row>
    <row r="213" spans="1:9" ht="19.350000000000001" customHeight="1">
      <c r="A213" s="528">
        <v>85</v>
      </c>
      <c r="B213" s="378">
        <v>427</v>
      </c>
      <c r="C213" s="379">
        <v>329901</v>
      </c>
      <c r="D213" s="582" t="s">
        <v>994</v>
      </c>
      <c r="E213" s="380">
        <v>1703</v>
      </c>
      <c r="F213" s="380">
        <v>1329</v>
      </c>
      <c r="G213" s="380">
        <v>1277</v>
      </c>
      <c r="H213" s="380">
        <v>1195</v>
      </c>
      <c r="I213" s="424">
        <v>1105.53</v>
      </c>
    </row>
    <row r="214" spans="1:9" ht="19.350000000000001" customHeight="1">
      <c r="A214" s="534"/>
      <c r="B214" s="698"/>
      <c r="C214" s="536" t="s">
        <v>271</v>
      </c>
      <c r="D214" s="617" t="s">
        <v>434</v>
      </c>
      <c r="E214" s="433">
        <v>6445</v>
      </c>
      <c r="F214" s="433">
        <v>5856</v>
      </c>
      <c r="G214" s="433">
        <v>5830</v>
      </c>
      <c r="H214" s="433">
        <v>5140</v>
      </c>
      <c r="I214" s="434">
        <v>5392.7839999999997</v>
      </c>
    </row>
    <row r="215" spans="1:9" ht="19.350000000000001" customHeight="1">
      <c r="A215" s="534"/>
      <c r="B215" s="698"/>
      <c r="C215" s="536" t="s">
        <v>299</v>
      </c>
      <c r="D215" s="617" t="s">
        <v>1950</v>
      </c>
      <c r="E215" s="433">
        <v>11406</v>
      </c>
      <c r="F215" s="433">
        <v>9915</v>
      </c>
      <c r="G215" s="433">
        <v>10200</v>
      </c>
      <c r="H215" s="433">
        <v>9271</v>
      </c>
      <c r="I215" s="623">
        <v>7105.2400299999999</v>
      </c>
    </row>
    <row r="216" spans="1:9" ht="19.350000000000001" customHeight="1">
      <c r="A216" s="527"/>
      <c r="B216" s="695"/>
      <c r="C216" s="425" t="s">
        <v>1436</v>
      </c>
      <c r="D216" s="601" t="s">
        <v>435</v>
      </c>
      <c r="E216" s="422"/>
      <c r="F216" s="422"/>
      <c r="G216" s="422"/>
      <c r="H216" s="422"/>
      <c r="I216" s="436"/>
    </row>
    <row r="217" spans="1:9" ht="19.350000000000001" customHeight="1">
      <c r="A217" s="527"/>
      <c r="B217" s="695"/>
      <c r="C217" s="425" t="s">
        <v>1437</v>
      </c>
      <c r="D217" s="599" t="s">
        <v>575</v>
      </c>
      <c r="E217" s="422"/>
      <c r="F217" s="422"/>
      <c r="G217" s="422"/>
      <c r="H217" s="422"/>
      <c r="I217" s="436"/>
    </row>
    <row r="218" spans="1:9" ht="19.350000000000001" customHeight="1">
      <c r="A218" s="528">
        <v>81</v>
      </c>
      <c r="B218" s="378">
        <v>940</v>
      </c>
      <c r="C218" s="379">
        <v>331000</v>
      </c>
      <c r="D218" s="377" t="s">
        <v>1450</v>
      </c>
      <c r="E218" s="380">
        <v>120</v>
      </c>
      <c r="F218" s="380">
        <v>120</v>
      </c>
      <c r="G218" s="380">
        <v>120</v>
      </c>
      <c r="H218" s="380">
        <v>120</v>
      </c>
      <c r="I218" s="424">
        <v>3.1579999999999999</v>
      </c>
    </row>
    <row r="219" spans="1:9" ht="19.350000000000001" customHeight="1">
      <c r="A219" s="534"/>
      <c r="B219" s="698"/>
      <c r="C219" s="430" t="s">
        <v>1437</v>
      </c>
      <c r="D219" s="617" t="s">
        <v>499</v>
      </c>
      <c r="E219" s="433">
        <v>120</v>
      </c>
      <c r="F219" s="433">
        <v>120</v>
      </c>
      <c r="G219" s="433">
        <v>120</v>
      </c>
      <c r="H219" s="433">
        <v>120</v>
      </c>
      <c r="I219" s="434">
        <v>3.1579999999999999</v>
      </c>
    </row>
    <row r="220" spans="1:9" ht="19.350000000000001" customHeight="1">
      <c r="A220" s="534"/>
      <c r="B220" s="698"/>
      <c r="C220" s="430" t="s">
        <v>1436</v>
      </c>
      <c r="D220" s="617" t="s">
        <v>1435</v>
      </c>
      <c r="E220" s="433">
        <v>120</v>
      </c>
      <c r="F220" s="433">
        <v>120</v>
      </c>
      <c r="G220" s="433">
        <v>120</v>
      </c>
      <c r="H220" s="433">
        <v>120</v>
      </c>
      <c r="I220" s="623">
        <v>3.1579999999999999</v>
      </c>
    </row>
    <row r="221" spans="1:9" ht="19.350000000000001" customHeight="1">
      <c r="A221" s="527"/>
      <c r="B221" s="695"/>
      <c r="C221" s="593" t="s">
        <v>852</v>
      </c>
      <c r="D221" s="599" t="s">
        <v>805</v>
      </c>
      <c r="E221" s="422"/>
      <c r="F221" s="422"/>
      <c r="G221" s="422"/>
      <c r="H221" s="422"/>
      <c r="I221" s="436"/>
    </row>
    <row r="222" spans="1:9" ht="19.350000000000001" customHeight="1">
      <c r="A222" s="527"/>
      <c r="B222" s="695"/>
      <c r="C222" s="593" t="s">
        <v>806</v>
      </c>
      <c r="D222" s="599" t="s">
        <v>69</v>
      </c>
      <c r="E222" s="422"/>
      <c r="F222" s="422"/>
      <c r="G222" s="422"/>
      <c r="H222" s="422"/>
      <c r="I222" s="436"/>
    </row>
    <row r="223" spans="1:9" ht="30">
      <c r="A223" s="528">
        <v>84</v>
      </c>
      <c r="B223" s="378">
        <v>740</v>
      </c>
      <c r="C223" s="379">
        <v>341001</v>
      </c>
      <c r="D223" s="377" t="s">
        <v>1965</v>
      </c>
      <c r="E223" s="380">
        <v>0</v>
      </c>
      <c r="F223" s="380">
        <v>0</v>
      </c>
      <c r="G223" s="380">
        <v>0</v>
      </c>
      <c r="H223" s="380">
        <v>0</v>
      </c>
      <c r="I223" s="424">
        <v>72.400000000000006</v>
      </c>
    </row>
    <row r="224" spans="1:9" ht="19.350000000000001" customHeight="1">
      <c r="A224" s="528">
        <v>84</v>
      </c>
      <c r="B224" s="378">
        <v>930</v>
      </c>
      <c r="C224" s="379">
        <v>341001</v>
      </c>
      <c r="D224" s="582" t="s">
        <v>1833</v>
      </c>
      <c r="E224" s="380">
        <v>9768</v>
      </c>
      <c r="F224" s="380">
        <v>8490</v>
      </c>
      <c r="G224" s="380">
        <v>9190</v>
      </c>
      <c r="H224" s="380">
        <v>9316</v>
      </c>
      <c r="I224" s="424">
        <v>7660.5069999999996</v>
      </c>
    </row>
    <row r="225" spans="1:9" ht="19.350000000000001" customHeight="1">
      <c r="A225" s="528">
        <v>84</v>
      </c>
      <c r="B225" s="378">
        <v>930</v>
      </c>
      <c r="C225" s="379">
        <v>341002</v>
      </c>
      <c r="D225" s="582" t="s">
        <v>1867</v>
      </c>
      <c r="E225" s="380">
        <v>295</v>
      </c>
      <c r="F225" s="380">
        <v>295</v>
      </c>
      <c r="G225" s="380">
        <v>276</v>
      </c>
      <c r="H225" s="380">
        <v>276</v>
      </c>
      <c r="I225" s="424">
        <v>280.42599999999999</v>
      </c>
    </row>
    <row r="226" spans="1:9" ht="19.350000000000001" customHeight="1">
      <c r="A226" s="528">
        <v>84</v>
      </c>
      <c r="B226" s="378">
        <v>930</v>
      </c>
      <c r="C226" s="379">
        <v>341003</v>
      </c>
      <c r="D226" s="582" t="s">
        <v>1868</v>
      </c>
      <c r="E226" s="380">
        <v>250</v>
      </c>
      <c r="F226" s="380">
        <v>330</v>
      </c>
      <c r="G226" s="380">
        <v>230</v>
      </c>
      <c r="H226" s="380">
        <v>230</v>
      </c>
      <c r="I226" s="424">
        <v>235.63499999999999</v>
      </c>
    </row>
    <row r="227" spans="1:9" ht="19.350000000000001" customHeight="1">
      <c r="A227" s="528">
        <v>84</v>
      </c>
      <c r="B227" s="378">
        <v>930</v>
      </c>
      <c r="C227" s="379">
        <v>341004</v>
      </c>
      <c r="D227" s="582" t="s">
        <v>1268</v>
      </c>
      <c r="E227" s="380">
        <v>0</v>
      </c>
      <c r="F227" s="380">
        <v>0</v>
      </c>
      <c r="G227" s="380">
        <v>0</v>
      </c>
      <c r="H227" s="380">
        <v>0</v>
      </c>
      <c r="I227" s="424">
        <v>79.153000000000006</v>
      </c>
    </row>
    <row r="228" spans="1:9" ht="19.350000000000001" customHeight="1">
      <c r="A228" s="537"/>
      <c r="B228" s="699"/>
      <c r="C228" s="597" t="s">
        <v>806</v>
      </c>
      <c r="D228" s="624" t="s">
        <v>181</v>
      </c>
      <c r="E228" s="439">
        <v>10313</v>
      </c>
      <c r="F228" s="439">
        <v>9115</v>
      </c>
      <c r="G228" s="439">
        <v>9696</v>
      </c>
      <c r="H228" s="439">
        <v>9822</v>
      </c>
      <c r="I228" s="440">
        <v>8328.1209999999992</v>
      </c>
    </row>
    <row r="229" spans="1:9" ht="14.25" customHeight="1">
      <c r="A229" s="527"/>
      <c r="B229" s="695"/>
      <c r="C229" s="593" t="s">
        <v>182</v>
      </c>
      <c r="D229" s="599" t="s">
        <v>71</v>
      </c>
      <c r="E229" s="422"/>
      <c r="F229" s="422"/>
      <c r="G229" s="422"/>
      <c r="H229" s="422"/>
      <c r="I229" s="436"/>
    </row>
    <row r="230" spans="1:9" ht="27.75" customHeight="1">
      <c r="A230" s="528">
        <v>84</v>
      </c>
      <c r="B230" s="378">
        <v>932</v>
      </c>
      <c r="C230" s="379">
        <v>342200</v>
      </c>
      <c r="D230" s="377" t="s">
        <v>1233</v>
      </c>
      <c r="E230" s="380">
        <v>45</v>
      </c>
      <c r="F230" s="380">
        <v>45</v>
      </c>
      <c r="G230" s="380">
        <v>45</v>
      </c>
      <c r="H230" s="380">
        <v>45</v>
      </c>
      <c r="I230" s="424">
        <v>43.25</v>
      </c>
    </row>
    <row r="231" spans="1:9" ht="19.350000000000001" customHeight="1">
      <c r="A231" s="528">
        <v>84</v>
      </c>
      <c r="B231" s="378">
        <v>930</v>
      </c>
      <c r="C231" s="379">
        <v>342201</v>
      </c>
      <c r="D231" s="588" t="s">
        <v>1159</v>
      </c>
      <c r="E231" s="380">
        <v>255</v>
      </c>
      <c r="F231" s="380">
        <v>255</v>
      </c>
      <c r="G231" s="380">
        <v>165</v>
      </c>
      <c r="H231" s="380">
        <v>225</v>
      </c>
      <c r="I231" s="424">
        <v>201.47800000000001</v>
      </c>
    </row>
    <row r="232" spans="1:9" ht="19.350000000000001" customHeight="1">
      <c r="A232" s="528">
        <v>84</v>
      </c>
      <c r="B232" s="378">
        <v>421</v>
      </c>
      <c r="C232" s="379">
        <v>342202</v>
      </c>
      <c r="D232" s="588" t="s">
        <v>1231</v>
      </c>
      <c r="E232" s="380">
        <v>0</v>
      </c>
      <c r="F232" s="380">
        <v>0</v>
      </c>
      <c r="G232" s="380">
        <v>0</v>
      </c>
      <c r="H232" s="380">
        <v>230</v>
      </c>
      <c r="I232" s="424">
        <v>170.65631999999999</v>
      </c>
    </row>
    <row r="233" spans="1:9" ht="19.350000000000001" customHeight="1">
      <c r="A233" s="528">
        <v>84</v>
      </c>
      <c r="B233" s="378">
        <v>930</v>
      </c>
      <c r="C233" s="379">
        <v>342202</v>
      </c>
      <c r="D233" s="444" t="s">
        <v>1596</v>
      </c>
      <c r="E233" s="380">
        <v>455</v>
      </c>
      <c r="F233" s="380">
        <v>455</v>
      </c>
      <c r="G233" s="380">
        <v>504</v>
      </c>
      <c r="H233" s="380">
        <v>788</v>
      </c>
      <c r="I233" s="424">
        <v>617.54300000000001</v>
      </c>
    </row>
    <row r="234" spans="1:9" ht="19.350000000000001" customHeight="1">
      <c r="A234" s="528">
        <v>84</v>
      </c>
      <c r="B234" s="378">
        <v>930</v>
      </c>
      <c r="C234" s="379">
        <v>342205</v>
      </c>
      <c r="D234" s="588" t="s">
        <v>1871</v>
      </c>
      <c r="E234" s="380">
        <v>54</v>
      </c>
      <c r="F234" s="380">
        <v>54</v>
      </c>
      <c r="G234" s="380">
        <v>75</v>
      </c>
      <c r="H234" s="380">
        <v>75</v>
      </c>
      <c r="I234" s="424">
        <v>69.878</v>
      </c>
    </row>
    <row r="235" spans="1:9" ht="19.350000000000001" customHeight="1">
      <c r="A235" s="528">
        <v>84</v>
      </c>
      <c r="B235" s="378">
        <v>930</v>
      </c>
      <c r="C235" s="379">
        <v>342206</v>
      </c>
      <c r="D235" s="377" t="s">
        <v>2023</v>
      </c>
      <c r="E235" s="380">
        <v>150</v>
      </c>
      <c r="F235" s="380">
        <v>150.00032142857145</v>
      </c>
      <c r="G235" s="380">
        <v>80</v>
      </c>
      <c r="H235" s="380">
        <v>80</v>
      </c>
      <c r="I235" s="424">
        <v>113.09</v>
      </c>
    </row>
    <row r="236" spans="1:9" ht="19.350000000000001" customHeight="1">
      <c r="A236" s="528">
        <v>84</v>
      </c>
      <c r="B236" s="378">
        <v>930</v>
      </c>
      <c r="C236" s="379">
        <v>342208</v>
      </c>
      <c r="D236" s="444" t="s">
        <v>1915</v>
      </c>
      <c r="E236" s="380">
        <v>135</v>
      </c>
      <c r="F236" s="380">
        <v>135</v>
      </c>
      <c r="G236" s="380">
        <v>77</v>
      </c>
      <c r="H236" s="380">
        <v>175</v>
      </c>
      <c r="I236" s="424">
        <v>76.046999999999997</v>
      </c>
    </row>
    <row r="237" spans="1:9" ht="30">
      <c r="A237" s="528">
        <v>84</v>
      </c>
      <c r="B237" s="378">
        <v>420</v>
      </c>
      <c r="C237" s="379">
        <v>342209</v>
      </c>
      <c r="D237" s="444" t="s">
        <v>2075</v>
      </c>
      <c r="E237" s="380">
        <v>0</v>
      </c>
      <c r="F237" s="380">
        <v>0</v>
      </c>
      <c r="G237" s="380">
        <v>12</v>
      </c>
      <c r="H237" s="380">
        <v>0</v>
      </c>
      <c r="I237" s="424">
        <v>0</v>
      </c>
    </row>
    <row r="238" spans="1:9" ht="19.350000000000001" customHeight="1">
      <c r="A238" s="528">
        <v>84</v>
      </c>
      <c r="B238" s="378">
        <v>930</v>
      </c>
      <c r="C238" s="379">
        <v>342209</v>
      </c>
      <c r="D238" s="444" t="s">
        <v>1988</v>
      </c>
      <c r="E238" s="380">
        <v>410</v>
      </c>
      <c r="F238" s="380">
        <v>150</v>
      </c>
      <c r="G238" s="380">
        <v>123</v>
      </c>
      <c r="H238" s="380">
        <v>130</v>
      </c>
      <c r="I238" s="424">
        <v>0</v>
      </c>
    </row>
    <row r="239" spans="1:9" ht="16.5" customHeight="1">
      <c r="A239" s="528">
        <v>84</v>
      </c>
      <c r="B239" s="378">
        <v>420</v>
      </c>
      <c r="C239" s="379">
        <v>342401</v>
      </c>
      <c r="D239" s="588" t="s">
        <v>1201</v>
      </c>
      <c r="E239" s="380">
        <v>16</v>
      </c>
      <c r="F239" s="380">
        <v>16</v>
      </c>
      <c r="G239" s="380">
        <v>13</v>
      </c>
      <c r="H239" s="380">
        <v>13</v>
      </c>
      <c r="I239" s="424">
        <v>15.5</v>
      </c>
    </row>
    <row r="240" spans="1:9" ht="16.5" customHeight="1">
      <c r="A240" s="528">
        <v>84</v>
      </c>
      <c r="B240" s="378">
        <v>930</v>
      </c>
      <c r="C240" s="379">
        <v>342401</v>
      </c>
      <c r="D240" s="588" t="s">
        <v>1161</v>
      </c>
      <c r="E240" s="380">
        <v>175</v>
      </c>
      <c r="F240" s="380">
        <v>175</v>
      </c>
      <c r="G240" s="380">
        <v>155</v>
      </c>
      <c r="H240" s="380">
        <v>155</v>
      </c>
      <c r="I240" s="424">
        <v>449.363</v>
      </c>
    </row>
    <row r="241" spans="1:9" ht="15.75" customHeight="1">
      <c r="A241" s="528">
        <v>84</v>
      </c>
      <c r="B241" s="378">
        <v>930</v>
      </c>
      <c r="C241" s="379">
        <v>342402</v>
      </c>
      <c r="D241" s="588" t="s">
        <v>1474</v>
      </c>
      <c r="E241" s="380">
        <v>220</v>
      </c>
      <c r="F241" s="380">
        <v>220</v>
      </c>
      <c r="G241" s="380">
        <v>252</v>
      </c>
      <c r="H241" s="380">
        <v>252</v>
      </c>
      <c r="I241" s="424">
        <v>230.42099999999999</v>
      </c>
    </row>
    <row r="242" spans="1:9" ht="19.350000000000001" customHeight="1">
      <c r="A242" s="528">
        <v>84</v>
      </c>
      <c r="B242" s="378">
        <v>930</v>
      </c>
      <c r="C242" s="379">
        <v>342404</v>
      </c>
      <c r="D242" s="444" t="s">
        <v>1834</v>
      </c>
      <c r="E242" s="380">
        <v>11</v>
      </c>
      <c r="F242" s="380">
        <v>11</v>
      </c>
      <c r="G242" s="380">
        <v>12</v>
      </c>
      <c r="H242" s="380">
        <v>6</v>
      </c>
      <c r="I242" s="424">
        <v>4.4550000000000001</v>
      </c>
    </row>
    <row r="243" spans="1:9" ht="19.350000000000001" customHeight="1">
      <c r="A243" s="528">
        <v>84</v>
      </c>
      <c r="B243" s="378">
        <v>420</v>
      </c>
      <c r="C243" s="379">
        <v>342500</v>
      </c>
      <c r="D243" s="444" t="s">
        <v>2073</v>
      </c>
      <c r="E243" s="380">
        <v>225</v>
      </c>
      <c r="F243" s="380">
        <v>225</v>
      </c>
      <c r="G243" s="380">
        <v>100</v>
      </c>
      <c r="H243" s="380">
        <v>0</v>
      </c>
      <c r="I243" s="424">
        <v>0</v>
      </c>
    </row>
    <row r="244" spans="1:9" ht="19.350000000000001" customHeight="1">
      <c r="A244" s="537"/>
      <c r="B244" s="699"/>
      <c r="C244" s="597" t="s">
        <v>182</v>
      </c>
      <c r="D244" s="624" t="s">
        <v>597</v>
      </c>
      <c r="E244" s="439">
        <v>2151</v>
      </c>
      <c r="F244" s="439">
        <v>1891.0003214285714</v>
      </c>
      <c r="G244" s="439">
        <v>1613</v>
      </c>
      <c r="H244" s="439">
        <v>2174</v>
      </c>
      <c r="I244" s="440">
        <v>1991.6813199999999</v>
      </c>
    </row>
    <row r="245" spans="1:9" ht="19.350000000000001" customHeight="1">
      <c r="A245" s="527"/>
      <c r="B245" s="695"/>
      <c r="C245" s="593" t="s">
        <v>335</v>
      </c>
      <c r="D245" s="599" t="s">
        <v>336</v>
      </c>
      <c r="E245" s="422"/>
      <c r="F245" s="422"/>
      <c r="G245" s="422"/>
      <c r="H245" s="422"/>
      <c r="I245" s="436"/>
    </row>
    <row r="246" spans="1:9" ht="19.350000000000001" customHeight="1">
      <c r="A246" s="528">
        <v>84</v>
      </c>
      <c r="B246" s="378">
        <v>930</v>
      </c>
      <c r="C246" s="379">
        <v>343501</v>
      </c>
      <c r="D246" s="588" t="s">
        <v>1162</v>
      </c>
      <c r="E246" s="380">
        <v>380</v>
      </c>
      <c r="F246" s="380">
        <v>380</v>
      </c>
      <c r="G246" s="380">
        <v>405</v>
      </c>
      <c r="H246" s="380">
        <v>405</v>
      </c>
      <c r="I246" s="424">
        <v>436.82150000000001</v>
      </c>
    </row>
    <row r="247" spans="1:9" ht="19.350000000000001" customHeight="1">
      <c r="A247" s="528">
        <v>84</v>
      </c>
      <c r="B247" s="378">
        <v>931</v>
      </c>
      <c r="C247" s="379">
        <v>343502</v>
      </c>
      <c r="D247" s="588" t="s">
        <v>1916</v>
      </c>
      <c r="E247" s="380">
        <v>146</v>
      </c>
      <c r="F247" s="380">
        <v>146</v>
      </c>
      <c r="G247" s="380">
        <v>127</v>
      </c>
      <c r="H247" s="380">
        <v>320</v>
      </c>
      <c r="I247" s="424">
        <v>128.434</v>
      </c>
    </row>
    <row r="248" spans="1:9" ht="19.350000000000001" customHeight="1">
      <c r="A248" s="528">
        <v>84</v>
      </c>
      <c r="B248" s="378">
        <v>420</v>
      </c>
      <c r="C248" s="379">
        <v>343503</v>
      </c>
      <c r="D248" s="588" t="s">
        <v>2089</v>
      </c>
      <c r="E248" s="380">
        <v>190</v>
      </c>
      <c r="F248" s="380">
        <v>190</v>
      </c>
      <c r="G248" s="380">
        <v>230</v>
      </c>
      <c r="H248" s="380">
        <v>0</v>
      </c>
      <c r="I248" s="424">
        <v>7.9390000000000001</v>
      </c>
    </row>
    <row r="249" spans="1:9" ht="19.350000000000001" customHeight="1">
      <c r="A249" s="528">
        <v>84</v>
      </c>
      <c r="B249" s="378">
        <v>930</v>
      </c>
      <c r="C249" s="379">
        <v>343503</v>
      </c>
      <c r="D249" s="588" t="s">
        <v>2053</v>
      </c>
      <c r="E249" s="380">
        <v>900</v>
      </c>
      <c r="F249" s="380">
        <v>900</v>
      </c>
      <c r="G249" s="380">
        <v>1146</v>
      </c>
      <c r="H249" s="380">
        <v>1146</v>
      </c>
      <c r="I249" s="424">
        <v>1312.8330000000001</v>
      </c>
    </row>
    <row r="250" spans="1:9" ht="19.350000000000001" customHeight="1">
      <c r="A250" s="528">
        <v>84</v>
      </c>
      <c r="B250" s="378">
        <v>420</v>
      </c>
      <c r="C250" s="379">
        <v>343504</v>
      </c>
      <c r="D250" s="588" t="s">
        <v>1797</v>
      </c>
      <c r="E250" s="380">
        <v>65</v>
      </c>
      <c r="F250" s="380">
        <v>65</v>
      </c>
      <c r="G250" s="380">
        <v>70</v>
      </c>
      <c r="H250" s="380">
        <v>70</v>
      </c>
      <c r="I250" s="424">
        <v>66.855000000000004</v>
      </c>
    </row>
    <row r="251" spans="1:9" ht="19.350000000000001" customHeight="1">
      <c r="A251" s="528">
        <v>84</v>
      </c>
      <c r="B251" s="378">
        <v>920</v>
      </c>
      <c r="C251" s="379">
        <v>343504</v>
      </c>
      <c r="D251" s="588" t="s">
        <v>1413</v>
      </c>
      <c r="E251" s="380">
        <v>745</v>
      </c>
      <c r="F251" s="380">
        <v>675</v>
      </c>
      <c r="G251" s="380">
        <v>675</v>
      </c>
      <c r="H251" s="380">
        <v>720</v>
      </c>
      <c r="I251" s="424">
        <v>434.04927000000004</v>
      </c>
    </row>
    <row r="252" spans="1:9" ht="19.350000000000001" customHeight="1">
      <c r="A252" s="528">
        <v>84</v>
      </c>
      <c r="B252" s="378">
        <v>930</v>
      </c>
      <c r="C252" s="379">
        <v>343504</v>
      </c>
      <c r="D252" s="588" t="s">
        <v>1929</v>
      </c>
      <c r="E252" s="380">
        <v>400</v>
      </c>
      <c r="F252" s="380">
        <v>400</v>
      </c>
      <c r="G252" s="380">
        <v>532</v>
      </c>
      <c r="H252" s="380">
        <v>532</v>
      </c>
      <c r="I252" s="424">
        <v>429.06599999999997</v>
      </c>
    </row>
    <row r="253" spans="1:9" ht="19.350000000000001" customHeight="1">
      <c r="A253" s="528">
        <v>84</v>
      </c>
      <c r="B253" s="378">
        <v>930</v>
      </c>
      <c r="C253" s="379">
        <v>343506</v>
      </c>
      <c r="D253" s="588" t="s">
        <v>1164</v>
      </c>
      <c r="E253" s="380">
        <v>300</v>
      </c>
      <c r="F253" s="380">
        <v>300</v>
      </c>
      <c r="G253" s="380">
        <v>288</v>
      </c>
      <c r="H253" s="380">
        <v>208</v>
      </c>
      <c r="I253" s="424">
        <v>214.62799999999999</v>
      </c>
    </row>
    <row r="254" spans="1:9" ht="19.350000000000001" customHeight="1">
      <c r="A254" s="528">
        <v>84</v>
      </c>
      <c r="B254" s="378">
        <v>420</v>
      </c>
      <c r="C254" s="379">
        <v>343801</v>
      </c>
      <c r="D254" s="588" t="s">
        <v>1196</v>
      </c>
      <c r="E254" s="380">
        <v>179.99999999999997</v>
      </c>
      <c r="F254" s="380">
        <v>179.99999999999997</v>
      </c>
      <c r="G254" s="380">
        <v>225</v>
      </c>
      <c r="H254" s="380">
        <v>165</v>
      </c>
      <c r="I254" s="424">
        <v>172.833</v>
      </c>
    </row>
    <row r="255" spans="1:9" ht="19.350000000000001" customHeight="1">
      <c r="A255" s="528">
        <v>84</v>
      </c>
      <c r="B255" s="378">
        <v>930</v>
      </c>
      <c r="C255" s="379">
        <v>343801</v>
      </c>
      <c r="D255" s="588" t="s">
        <v>1165</v>
      </c>
      <c r="E255" s="380">
        <v>4229.9999999999991</v>
      </c>
      <c r="F255" s="380">
        <v>4229.9999999999991</v>
      </c>
      <c r="G255" s="380">
        <v>4255</v>
      </c>
      <c r="H255" s="380">
        <v>3980</v>
      </c>
      <c r="I255" s="424">
        <v>4061.0140000000001</v>
      </c>
    </row>
    <row r="256" spans="1:9" ht="19.350000000000001" customHeight="1">
      <c r="A256" s="528">
        <v>84</v>
      </c>
      <c r="B256" s="378">
        <v>930</v>
      </c>
      <c r="C256" s="379">
        <v>343901</v>
      </c>
      <c r="D256" s="588" t="s">
        <v>1166</v>
      </c>
      <c r="E256" s="380">
        <v>1310</v>
      </c>
      <c r="F256" s="380">
        <v>975</v>
      </c>
      <c r="G256" s="380">
        <v>915</v>
      </c>
      <c r="H256" s="380">
        <v>825</v>
      </c>
      <c r="I256" s="424">
        <v>768.26</v>
      </c>
    </row>
    <row r="257" spans="1:9" ht="19.350000000000001" customHeight="1">
      <c r="A257" s="534"/>
      <c r="B257" s="698"/>
      <c r="C257" s="536" t="s">
        <v>335</v>
      </c>
      <c r="D257" s="617" t="s">
        <v>66</v>
      </c>
      <c r="E257" s="433">
        <v>8846</v>
      </c>
      <c r="F257" s="433">
        <v>8441</v>
      </c>
      <c r="G257" s="433">
        <v>8868</v>
      </c>
      <c r="H257" s="433">
        <v>8371</v>
      </c>
      <c r="I257" s="434">
        <v>8032.7327700000005</v>
      </c>
    </row>
    <row r="258" spans="1:9" ht="19.350000000000001" customHeight="1">
      <c r="A258" s="527"/>
      <c r="B258" s="695"/>
      <c r="C258" s="593" t="s">
        <v>816</v>
      </c>
      <c r="D258" s="599" t="s">
        <v>916</v>
      </c>
      <c r="E258" s="422"/>
      <c r="F258" s="422"/>
      <c r="G258" s="422"/>
      <c r="H258" s="422"/>
      <c r="I258" s="436"/>
    </row>
    <row r="259" spans="1:9" ht="19.350000000000001" customHeight="1">
      <c r="A259" s="528">
        <v>84</v>
      </c>
      <c r="B259" s="378">
        <v>420</v>
      </c>
      <c r="C259" s="379">
        <v>344101</v>
      </c>
      <c r="D259" s="582" t="s">
        <v>2090</v>
      </c>
      <c r="E259" s="380">
        <v>40</v>
      </c>
      <c r="F259" s="380">
        <v>40.002857142857138</v>
      </c>
      <c r="G259" s="380">
        <v>55</v>
      </c>
      <c r="H259" s="380">
        <v>0</v>
      </c>
      <c r="I259" s="424">
        <v>3.863</v>
      </c>
    </row>
    <row r="260" spans="1:9" ht="19.350000000000001" customHeight="1">
      <c r="A260" s="528">
        <v>84</v>
      </c>
      <c r="B260" s="378">
        <v>930</v>
      </c>
      <c r="C260" s="379">
        <v>344101</v>
      </c>
      <c r="D260" s="582" t="s">
        <v>1927</v>
      </c>
      <c r="E260" s="380">
        <v>880</v>
      </c>
      <c r="F260" s="380">
        <v>880</v>
      </c>
      <c r="G260" s="380">
        <v>930</v>
      </c>
      <c r="H260" s="380">
        <v>720</v>
      </c>
      <c r="I260" s="424">
        <v>839.08799999999997</v>
      </c>
    </row>
    <row r="261" spans="1:9" ht="19.350000000000001" customHeight="1">
      <c r="A261" s="528">
        <v>84</v>
      </c>
      <c r="B261" s="378">
        <v>994</v>
      </c>
      <c r="C261" s="379">
        <v>344101</v>
      </c>
      <c r="D261" s="377" t="s">
        <v>2271</v>
      </c>
      <c r="E261" s="380">
        <v>97</v>
      </c>
      <c r="F261" s="380">
        <v>108</v>
      </c>
      <c r="G261" s="380">
        <v>108</v>
      </c>
      <c r="H261" s="380">
        <v>0</v>
      </c>
      <c r="I261" s="424">
        <v>0</v>
      </c>
    </row>
    <row r="262" spans="1:9" ht="19.350000000000001" customHeight="1">
      <c r="A262" s="528">
        <v>84</v>
      </c>
      <c r="B262" s="378">
        <v>420</v>
      </c>
      <c r="C262" s="379">
        <v>344301</v>
      </c>
      <c r="D262" s="582" t="s">
        <v>1197</v>
      </c>
      <c r="E262" s="380">
        <v>700</v>
      </c>
      <c r="F262" s="380">
        <v>700</v>
      </c>
      <c r="G262" s="380">
        <v>700</v>
      </c>
      <c r="H262" s="380">
        <v>580</v>
      </c>
      <c r="I262" s="424">
        <v>612.71847000000002</v>
      </c>
    </row>
    <row r="263" spans="1:9" ht="19.350000000000001" customHeight="1">
      <c r="A263" s="528">
        <v>84</v>
      </c>
      <c r="B263" s="378">
        <v>930</v>
      </c>
      <c r="C263" s="379">
        <v>344301</v>
      </c>
      <c r="D263" s="582" t="s">
        <v>1167</v>
      </c>
      <c r="E263" s="380">
        <v>3390</v>
      </c>
      <c r="F263" s="380">
        <v>3390</v>
      </c>
      <c r="G263" s="380">
        <v>3305</v>
      </c>
      <c r="H263" s="380">
        <v>3305</v>
      </c>
      <c r="I263" s="424">
        <v>3388.2020000000002</v>
      </c>
    </row>
    <row r="264" spans="1:9" ht="19.350000000000001" customHeight="1">
      <c r="A264" s="528">
        <v>84</v>
      </c>
      <c r="B264" s="378">
        <v>930</v>
      </c>
      <c r="C264" s="379">
        <v>344401</v>
      </c>
      <c r="D264" s="377" t="s">
        <v>1930</v>
      </c>
      <c r="E264" s="380">
        <v>800</v>
      </c>
      <c r="F264" s="380">
        <v>800</v>
      </c>
      <c r="G264" s="380">
        <v>800</v>
      </c>
      <c r="H264" s="380">
        <v>800</v>
      </c>
      <c r="I264" s="424">
        <v>841.93899999999996</v>
      </c>
    </row>
    <row r="265" spans="1:9" ht="19.350000000000001" customHeight="1">
      <c r="A265" s="528">
        <v>84</v>
      </c>
      <c r="B265" s="378">
        <v>930</v>
      </c>
      <c r="C265" s="379">
        <v>344402</v>
      </c>
      <c r="D265" s="582" t="s">
        <v>1169</v>
      </c>
      <c r="E265" s="380">
        <v>78</v>
      </c>
      <c r="F265" s="380">
        <v>78</v>
      </c>
      <c r="G265" s="380">
        <v>70</v>
      </c>
      <c r="H265" s="380">
        <v>70</v>
      </c>
      <c r="I265" s="424">
        <v>71.894000000000005</v>
      </c>
    </row>
    <row r="266" spans="1:9" ht="19.350000000000001" customHeight="1">
      <c r="A266" s="528">
        <v>84</v>
      </c>
      <c r="B266" s="378">
        <v>420</v>
      </c>
      <c r="C266" s="379">
        <v>344403</v>
      </c>
      <c r="D266" s="582" t="s">
        <v>1874</v>
      </c>
      <c r="E266" s="380">
        <v>20</v>
      </c>
      <c r="F266" s="380">
        <v>20</v>
      </c>
      <c r="G266" s="380">
        <v>35</v>
      </c>
      <c r="H266" s="380">
        <v>65</v>
      </c>
      <c r="I266" s="424">
        <v>52.505000000000003</v>
      </c>
    </row>
    <row r="267" spans="1:9" ht="30">
      <c r="A267" s="528">
        <v>84</v>
      </c>
      <c r="B267" s="378">
        <v>740</v>
      </c>
      <c r="C267" s="379">
        <v>344403</v>
      </c>
      <c r="D267" s="377" t="s">
        <v>1700</v>
      </c>
      <c r="E267" s="380">
        <v>0</v>
      </c>
      <c r="F267" s="380">
        <v>75</v>
      </c>
      <c r="G267" s="380">
        <v>75</v>
      </c>
      <c r="H267" s="380">
        <v>0</v>
      </c>
      <c r="I267" s="424">
        <v>85</v>
      </c>
    </row>
    <row r="268" spans="1:9" ht="19.350000000000001" customHeight="1">
      <c r="A268" s="528">
        <v>84</v>
      </c>
      <c r="B268" s="378">
        <v>795</v>
      </c>
      <c r="C268" s="379">
        <v>344403</v>
      </c>
      <c r="D268" s="377" t="s">
        <v>1985</v>
      </c>
      <c r="E268" s="380">
        <v>0</v>
      </c>
      <c r="F268" s="380">
        <v>90</v>
      </c>
      <c r="G268" s="380">
        <v>200</v>
      </c>
      <c r="H268" s="380">
        <v>200</v>
      </c>
      <c r="I268" s="424">
        <v>0</v>
      </c>
    </row>
    <row r="269" spans="1:9" ht="19.350000000000001" customHeight="1">
      <c r="A269" s="528">
        <v>84</v>
      </c>
      <c r="B269" s="378">
        <v>930</v>
      </c>
      <c r="C269" s="379">
        <v>344403</v>
      </c>
      <c r="D269" s="582" t="s">
        <v>1873</v>
      </c>
      <c r="E269" s="380">
        <v>165</v>
      </c>
      <c r="F269" s="380">
        <v>165</v>
      </c>
      <c r="G269" s="380">
        <v>237</v>
      </c>
      <c r="H269" s="380">
        <v>297</v>
      </c>
      <c r="I269" s="424">
        <v>220.93899999999999</v>
      </c>
    </row>
    <row r="270" spans="1:9" ht="19.350000000000001" customHeight="1">
      <c r="A270" s="528">
        <v>84</v>
      </c>
      <c r="B270" s="378">
        <v>932</v>
      </c>
      <c r="C270" s="379">
        <v>344404</v>
      </c>
      <c r="D270" s="582" t="s">
        <v>1332</v>
      </c>
      <c r="E270" s="380">
        <v>20</v>
      </c>
      <c r="F270" s="380">
        <v>20</v>
      </c>
      <c r="G270" s="380">
        <v>50</v>
      </c>
      <c r="H270" s="380">
        <v>50</v>
      </c>
      <c r="I270" s="424">
        <v>40.22</v>
      </c>
    </row>
    <row r="271" spans="1:9" ht="18" customHeight="1">
      <c r="A271" s="528">
        <v>84</v>
      </c>
      <c r="B271" s="378">
        <v>420</v>
      </c>
      <c r="C271" s="379">
        <v>344406</v>
      </c>
      <c r="D271" s="582" t="s">
        <v>1513</v>
      </c>
      <c r="E271" s="380">
        <v>35</v>
      </c>
      <c r="F271" s="380">
        <v>35</v>
      </c>
      <c r="G271" s="380">
        <v>30</v>
      </c>
      <c r="H271" s="380">
        <v>30</v>
      </c>
      <c r="I271" s="424">
        <v>36.32</v>
      </c>
    </row>
    <row r="272" spans="1:9" ht="18" customHeight="1">
      <c r="A272" s="528">
        <v>84</v>
      </c>
      <c r="B272" s="378">
        <v>420</v>
      </c>
      <c r="C272" s="379">
        <v>344407</v>
      </c>
      <c r="D272" s="582" t="s">
        <v>2276</v>
      </c>
      <c r="E272" s="380">
        <v>70</v>
      </c>
      <c r="F272" s="380">
        <v>0</v>
      </c>
      <c r="G272" s="380">
        <v>0</v>
      </c>
      <c r="H272" s="380">
        <v>0</v>
      </c>
      <c r="I272" s="424">
        <v>0</v>
      </c>
    </row>
    <row r="273" spans="1:9" ht="16.5" customHeight="1">
      <c r="A273" s="528">
        <v>84</v>
      </c>
      <c r="B273" s="378">
        <v>420</v>
      </c>
      <c r="C273" s="379">
        <v>344501</v>
      </c>
      <c r="D273" s="582" t="s">
        <v>1198</v>
      </c>
      <c r="E273" s="380">
        <v>25</v>
      </c>
      <c r="F273" s="380">
        <v>25</v>
      </c>
      <c r="G273" s="380">
        <v>25</v>
      </c>
      <c r="H273" s="380">
        <v>25</v>
      </c>
      <c r="I273" s="424">
        <v>23.417000000000002</v>
      </c>
    </row>
    <row r="274" spans="1:9" ht="19.350000000000001" customHeight="1">
      <c r="A274" s="534"/>
      <c r="B274" s="698"/>
      <c r="C274" s="536" t="s">
        <v>816</v>
      </c>
      <c r="D274" s="617" t="s">
        <v>888</v>
      </c>
      <c r="E274" s="433">
        <v>6320</v>
      </c>
      <c r="F274" s="433">
        <v>6426.0028571428575</v>
      </c>
      <c r="G274" s="433">
        <v>6620</v>
      </c>
      <c r="H274" s="433">
        <v>6142</v>
      </c>
      <c r="I274" s="434">
        <v>6216.1054700000013</v>
      </c>
    </row>
    <row r="275" spans="1:9" ht="15.95" customHeight="1">
      <c r="A275" s="527"/>
      <c r="B275" s="695"/>
      <c r="C275" s="593" t="s">
        <v>889</v>
      </c>
      <c r="D275" s="599" t="s">
        <v>890</v>
      </c>
      <c r="E275" s="422"/>
      <c r="F275" s="422"/>
      <c r="G275" s="422"/>
      <c r="H275" s="422"/>
      <c r="I275" s="436"/>
    </row>
    <row r="276" spans="1:9" ht="16.5" customHeight="1">
      <c r="A276" s="528">
        <v>84</v>
      </c>
      <c r="B276" s="378">
        <v>930</v>
      </c>
      <c r="C276" s="379">
        <v>345102</v>
      </c>
      <c r="D276" s="582" t="s">
        <v>1170</v>
      </c>
      <c r="E276" s="380">
        <v>8.0000000000000018</v>
      </c>
      <c r="F276" s="380">
        <v>8.0000000000000018</v>
      </c>
      <c r="G276" s="380">
        <v>11</v>
      </c>
      <c r="H276" s="380">
        <v>11</v>
      </c>
      <c r="I276" s="424">
        <v>10.981</v>
      </c>
    </row>
    <row r="277" spans="1:9" ht="18" customHeight="1">
      <c r="A277" s="528">
        <v>84</v>
      </c>
      <c r="B277" s="378">
        <v>930</v>
      </c>
      <c r="C277" s="379">
        <v>345103</v>
      </c>
      <c r="D277" s="582" t="s">
        <v>1171</v>
      </c>
      <c r="E277" s="380">
        <v>8.0000000000000018</v>
      </c>
      <c r="F277" s="380">
        <v>8.0000000000000018</v>
      </c>
      <c r="G277" s="380">
        <v>11</v>
      </c>
      <c r="H277" s="380">
        <v>11</v>
      </c>
      <c r="I277" s="424">
        <v>10.981999999999999</v>
      </c>
    </row>
    <row r="278" spans="1:9" ht="18" customHeight="1">
      <c r="A278" s="528">
        <v>84</v>
      </c>
      <c r="B278" s="378">
        <v>930</v>
      </c>
      <c r="C278" s="379">
        <v>345104</v>
      </c>
      <c r="D278" s="377" t="s">
        <v>1649</v>
      </c>
      <c r="E278" s="380">
        <v>16500</v>
      </c>
      <c r="F278" s="380">
        <v>16500</v>
      </c>
      <c r="G278" s="380">
        <v>16180</v>
      </c>
      <c r="H278" s="380">
        <v>15280</v>
      </c>
      <c r="I278" s="424">
        <v>15419.592000000001</v>
      </c>
    </row>
    <row r="279" spans="1:9" ht="18" customHeight="1">
      <c r="A279" s="528">
        <v>84</v>
      </c>
      <c r="B279" s="378">
        <v>930</v>
      </c>
      <c r="C279" s="379">
        <v>345105</v>
      </c>
      <c r="D279" s="582" t="s">
        <v>1172</v>
      </c>
      <c r="E279" s="380">
        <v>4650</v>
      </c>
      <c r="F279" s="380">
        <v>4650</v>
      </c>
      <c r="G279" s="380">
        <v>4630</v>
      </c>
      <c r="H279" s="380">
        <v>5040</v>
      </c>
      <c r="I279" s="424">
        <v>4927.0780000000004</v>
      </c>
    </row>
    <row r="280" spans="1:9" ht="18" customHeight="1">
      <c r="A280" s="528">
        <v>84</v>
      </c>
      <c r="B280" s="378">
        <v>930</v>
      </c>
      <c r="C280" s="379">
        <v>345106</v>
      </c>
      <c r="D280" s="582" t="s">
        <v>1514</v>
      </c>
      <c r="E280" s="380">
        <v>11650</v>
      </c>
      <c r="F280" s="380">
        <v>11650</v>
      </c>
      <c r="G280" s="380">
        <v>11380</v>
      </c>
      <c r="H280" s="380">
        <v>10650</v>
      </c>
      <c r="I280" s="424">
        <v>11040.596</v>
      </c>
    </row>
    <row r="281" spans="1:9" ht="18" customHeight="1">
      <c r="A281" s="528">
        <v>84</v>
      </c>
      <c r="B281" s="378">
        <v>420</v>
      </c>
      <c r="C281" s="379">
        <v>345107</v>
      </c>
      <c r="D281" s="582" t="s">
        <v>2091</v>
      </c>
      <c r="E281" s="380">
        <v>30</v>
      </c>
      <c r="F281" s="380">
        <v>30</v>
      </c>
      <c r="G281" s="380">
        <v>30</v>
      </c>
      <c r="H281" s="380">
        <v>0</v>
      </c>
      <c r="I281" s="424">
        <v>0</v>
      </c>
    </row>
    <row r="282" spans="1:9" ht="18" customHeight="1">
      <c r="A282" s="528">
        <v>84</v>
      </c>
      <c r="B282" s="378">
        <v>930</v>
      </c>
      <c r="C282" s="379">
        <v>345107</v>
      </c>
      <c r="D282" s="582" t="s">
        <v>1341</v>
      </c>
      <c r="E282" s="380">
        <v>348</v>
      </c>
      <c r="F282" s="380">
        <v>348</v>
      </c>
      <c r="G282" s="380">
        <v>290</v>
      </c>
      <c r="H282" s="380">
        <v>585</v>
      </c>
      <c r="I282" s="424">
        <v>605.89599999999996</v>
      </c>
    </row>
    <row r="283" spans="1:9" ht="18" customHeight="1">
      <c r="A283" s="528">
        <v>84</v>
      </c>
      <c r="B283" s="378">
        <v>930</v>
      </c>
      <c r="C283" s="379">
        <v>345108</v>
      </c>
      <c r="D283" s="582" t="s">
        <v>1502</v>
      </c>
      <c r="E283" s="380">
        <v>505</v>
      </c>
      <c r="F283" s="380">
        <v>505</v>
      </c>
      <c r="G283" s="380">
        <v>545</v>
      </c>
      <c r="H283" s="380">
        <v>345</v>
      </c>
      <c r="I283" s="424">
        <v>327.33992999999998</v>
      </c>
    </row>
    <row r="284" spans="1:9" ht="18" customHeight="1">
      <c r="A284" s="528">
        <v>84</v>
      </c>
      <c r="B284" s="378">
        <v>930</v>
      </c>
      <c r="C284" s="379">
        <v>345109</v>
      </c>
      <c r="D284" s="582" t="s">
        <v>1515</v>
      </c>
      <c r="E284" s="380">
        <v>125.99999999999999</v>
      </c>
      <c r="F284" s="380">
        <v>125.99999999999999</v>
      </c>
      <c r="G284" s="380">
        <v>102</v>
      </c>
      <c r="H284" s="380">
        <v>102</v>
      </c>
      <c r="I284" s="424">
        <v>101.321</v>
      </c>
    </row>
    <row r="285" spans="1:9" ht="18" customHeight="1">
      <c r="A285" s="528">
        <v>84</v>
      </c>
      <c r="B285" s="378">
        <v>930</v>
      </c>
      <c r="C285" s="379">
        <v>345110</v>
      </c>
      <c r="D285" s="582" t="s">
        <v>1393</v>
      </c>
      <c r="E285" s="380">
        <v>1984.9999999999998</v>
      </c>
      <c r="F285" s="380">
        <v>1984.9999999999998</v>
      </c>
      <c r="G285" s="380">
        <v>1382</v>
      </c>
      <c r="H285" s="380">
        <v>1382</v>
      </c>
      <c r="I285" s="424">
        <v>1264.413</v>
      </c>
    </row>
    <row r="286" spans="1:9" ht="30">
      <c r="A286" s="528">
        <v>84</v>
      </c>
      <c r="B286" s="378">
        <v>420</v>
      </c>
      <c r="C286" s="379">
        <v>345111</v>
      </c>
      <c r="D286" s="377" t="s">
        <v>2115</v>
      </c>
      <c r="E286" s="380">
        <v>0</v>
      </c>
      <c r="F286" s="380">
        <v>0</v>
      </c>
      <c r="G286" s="380">
        <v>10</v>
      </c>
      <c r="H286" s="380">
        <v>10</v>
      </c>
      <c r="I286" s="424">
        <v>17.795000000000002</v>
      </c>
    </row>
    <row r="287" spans="1:9" ht="30">
      <c r="A287" s="528">
        <v>84</v>
      </c>
      <c r="B287" s="378">
        <v>930</v>
      </c>
      <c r="C287" s="379">
        <v>345111</v>
      </c>
      <c r="D287" s="377" t="s">
        <v>2116</v>
      </c>
      <c r="E287" s="380">
        <v>0</v>
      </c>
      <c r="F287" s="380">
        <v>0</v>
      </c>
      <c r="G287" s="380">
        <v>82</v>
      </c>
      <c r="H287" s="380">
        <v>82</v>
      </c>
      <c r="I287" s="424">
        <v>105.352</v>
      </c>
    </row>
    <row r="288" spans="1:9" ht="18" customHeight="1">
      <c r="A288" s="528">
        <v>84</v>
      </c>
      <c r="B288" s="378">
        <v>930</v>
      </c>
      <c r="C288" s="379">
        <v>345201</v>
      </c>
      <c r="D288" s="582" t="s">
        <v>1174</v>
      </c>
      <c r="E288" s="380">
        <v>40</v>
      </c>
      <c r="F288" s="380">
        <v>40</v>
      </c>
      <c r="G288" s="380">
        <v>30</v>
      </c>
      <c r="H288" s="380">
        <v>30</v>
      </c>
      <c r="I288" s="424">
        <v>28.911000000000001</v>
      </c>
    </row>
    <row r="289" spans="1:9" ht="18" customHeight="1">
      <c r="A289" s="528">
        <v>84</v>
      </c>
      <c r="B289" s="378">
        <v>420</v>
      </c>
      <c r="C289" s="379">
        <v>345202</v>
      </c>
      <c r="D289" s="582" t="s">
        <v>1837</v>
      </c>
      <c r="E289" s="380">
        <v>130</v>
      </c>
      <c r="F289" s="380">
        <v>130</v>
      </c>
      <c r="G289" s="380">
        <v>157</v>
      </c>
      <c r="H289" s="380">
        <v>157</v>
      </c>
      <c r="I289" s="424">
        <v>118.2436</v>
      </c>
    </row>
    <row r="290" spans="1:9" ht="18" customHeight="1">
      <c r="A290" s="528">
        <v>84</v>
      </c>
      <c r="B290" s="378">
        <v>930</v>
      </c>
      <c r="C290" s="379">
        <v>345202</v>
      </c>
      <c r="D290" s="377" t="s">
        <v>1661</v>
      </c>
      <c r="E290" s="380">
        <v>1560</v>
      </c>
      <c r="F290" s="380">
        <v>1560</v>
      </c>
      <c r="G290" s="380">
        <v>1560</v>
      </c>
      <c r="H290" s="380">
        <v>1390</v>
      </c>
      <c r="I290" s="424">
        <v>1473.038</v>
      </c>
    </row>
    <row r="291" spans="1:9" ht="18" customHeight="1">
      <c r="A291" s="528">
        <v>84</v>
      </c>
      <c r="B291" s="378">
        <v>420</v>
      </c>
      <c r="C291" s="379">
        <v>345203</v>
      </c>
      <c r="D291" s="377" t="s">
        <v>2081</v>
      </c>
      <c r="E291" s="380">
        <v>80</v>
      </c>
      <c r="F291" s="380">
        <v>80</v>
      </c>
      <c r="G291" s="380">
        <v>90</v>
      </c>
      <c r="H291" s="380">
        <v>0</v>
      </c>
      <c r="I291" s="424">
        <v>13.829000000000001</v>
      </c>
    </row>
    <row r="292" spans="1:9" ht="18" customHeight="1">
      <c r="A292" s="528">
        <v>84</v>
      </c>
      <c r="B292" s="378">
        <v>421</v>
      </c>
      <c r="C292" s="379">
        <v>345203</v>
      </c>
      <c r="D292" s="582" t="s">
        <v>1321</v>
      </c>
      <c r="E292" s="380">
        <v>30</v>
      </c>
      <c r="F292" s="380">
        <v>30</v>
      </c>
      <c r="G292" s="380">
        <v>30</v>
      </c>
      <c r="H292" s="380">
        <v>30</v>
      </c>
      <c r="I292" s="424">
        <v>33.131999999999998</v>
      </c>
    </row>
    <row r="293" spans="1:9" ht="18" customHeight="1">
      <c r="A293" s="528">
        <v>84</v>
      </c>
      <c r="B293" s="378">
        <v>930</v>
      </c>
      <c r="C293" s="379">
        <v>345203</v>
      </c>
      <c r="D293" s="582" t="s">
        <v>1175</v>
      </c>
      <c r="E293" s="380">
        <v>525</v>
      </c>
      <c r="F293" s="380">
        <v>525</v>
      </c>
      <c r="G293" s="380">
        <v>495</v>
      </c>
      <c r="H293" s="380">
        <v>495</v>
      </c>
      <c r="I293" s="424">
        <v>505.70400000000001</v>
      </c>
    </row>
    <row r="294" spans="1:9" ht="18" customHeight="1">
      <c r="A294" s="528">
        <v>84</v>
      </c>
      <c r="B294" s="378">
        <v>420</v>
      </c>
      <c r="C294" s="379">
        <v>345302</v>
      </c>
      <c r="D294" s="377" t="s">
        <v>2092</v>
      </c>
      <c r="E294" s="380">
        <v>48</v>
      </c>
      <c r="F294" s="380">
        <v>48</v>
      </c>
      <c r="G294" s="380">
        <v>48</v>
      </c>
      <c r="H294" s="380">
        <v>0</v>
      </c>
      <c r="I294" s="424">
        <v>5.3040000000000003</v>
      </c>
    </row>
    <row r="295" spans="1:9" ht="18" customHeight="1">
      <c r="A295" s="528">
        <v>84</v>
      </c>
      <c r="B295" s="378">
        <v>930</v>
      </c>
      <c r="C295" s="379">
        <v>345302</v>
      </c>
      <c r="D295" s="582" t="s">
        <v>1176</v>
      </c>
      <c r="E295" s="380">
        <v>645</v>
      </c>
      <c r="F295" s="380">
        <v>565</v>
      </c>
      <c r="G295" s="380">
        <v>582</v>
      </c>
      <c r="H295" s="380">
        <v>582</v>
      </c>
      <c r="I295" s="424">
        <v>617.09900000000005</v>
      </c>
    </row>
    <row r="296" spans="1:9" ht="30">
      <c r="A296" s="528">
        <v>84</v>
      </c>
      <c r="B296" s="378">
        <v>420</v>
      </c>
      <c r="C296" s="379">
        <v>345304</v>
      </c>
      <c r="D296" s="377" t="s">
        <v>2119</v>
      </c>
      <c r="E296" s="380">
        <v>20</v>
      </c>
      <c r="F296" s="380">
        <v>20</v>
      </c>
      <c r="G296" s="380">
        <v>17</v>
      </c>
      <c r="H296" s="380">
        <v>17</v>
      </c>
      <c r="I296" s="424">
        <v>8.2070000000000007</v>
      </c>
    </row>
    <row r="297" spans="1:9" ht="30">
      <c r="A297" s="528">
        <v>84</v>
      </c>
      <c r="B297" s="378">
        <v>930</v>
      </c>
      <c r="C297" s="379">
        <v>345304</v>
      </c>
      <c r="D297" s="377" t="s">
        <v>2120</v>
      </c>
      <c r="E297" s="380">
        <v>134</v>
      </c>
      <c r="F297" s="380">
        <v>134</v>
      </c>
      <c r="G297" s="380">
        <v>88</v>
      </c>
      <c r="H297" s="380">
        <v>88</v>
      </c>
      <c r="I297" s="424">
        <v>73.540999999999997</v>
      </c>
    </row>
    <row r="298" spans="1:9" ht="19.350000000000001" customHeight="1">
      <c r="A298" s="537"/>
      <c r="B298" s="699"/>
      <c r="C298" s="597" t="s">
        <v>889</v>
      </c>
      <c r="D298" s="624" t="s">
        <v>199</v>
      </c>
      <c r="E298" s="439">
        <v>39022</v>
      </c>
      <c r="F298" s="439">
        <v>38942</v>
      </c>
      <c r="G298" s="439">
        <v>37750</v>
      </c>
      <c r="H298" s="439">
        <v>36287</v>
      </c>
      <c r="I298" s="440">
        <v>36708.35452999999</v>
      </c>
    </row>
    <row r="299" spans="1:9" ht="19.350000000000001" customHeight="1">
      <c r="A299" s="527"/>
      <c r="B299" s="695"/>
      <c r="C299" s="593" t="s">
        <v>200</v>
      </c>
      <c r="D299" s="599" t="s">
        <v>201</v>
      </c>
      <c r="E299" s="422"/>
      <c r="F299" s="422"/>
      <c r="G299" s="422"/>
      <c r="H299" s="422"/>
      <c r="I299" s="436"/>
    </row>
    <row r="300" spans="1:9" ht="15" customHeight="1">
      <c r="A300" s="528">
        <v>84</v>
      </c>
      <c r="B300" s="378">
        <v>930</v>
      </c>
      <c r="C300" s="379">
        <v>346101</v>
      </c>
      <c r="D300" s="582" t="s">
        <v>1177</v>
      </c>
      <c r="E300" s="380">
        <v>180</v>
      </c>
      <c r="F300" s="380">
        <v>180</v>
      </c>
      <c r="G300" s="380">
        <v>169</v>
      </c>
      <c r="H300" s="380">
        <v>169</v>
      </c>
      <c r="I300" s="424">
        <v>175.22900000000001</v>
      </c>
    </row>
    <row r="301" spans="1:9" ht="19.350000000000001" customHeight="1">
      <c r="A301" s="528">
        <v>84</v>
      </c>
      <c r="B301" s="378">
        <v>930</v>
      </c>
      <c r="C301" s="379">
        <v>346302</v>
      </c>
      <c r="D301" s="582" t="s">
        <v>1178</v>
      </c>
      <c r="E301" s="380">
        <v>60</v>
      </c>
      <c r="F301" s="380">
        <v>60</v>
      </c>
      <c r="G301" s="380">
        <v>26</v>
      </c>
      <c r="H301" s="380">
        <v>26</v>
      </c>
      <c r="I301" s="424">
        <v>24.423999999999999</v>
      </c>
    </row>
    <row r="302" spans="1:9" ht="19.350000000000001" customHeight="1">
      <c r="A302" s="528">
        <v>84</v>
      </c>
      <c r="B302" s="378">
        <v>420</v>
      </c>
      <c r="C302" s="379">
        <v>346501</v>
      </c>
      <c r="D302" s="377" t="s">
        <v>2093</v>
      </c>
      <c r="E302" s="380">
        <v>20</v>
      </c>
      <c r="F302" s="380">
        <v>20</v>
      </c>
      <c r="G302" s="380">
        <v>45</v>
      </c>
      <c r="H302" s="380">
        <v>0</v>
      </c>
      <c r="I302" s="424">
        <v>0.2</v>
      </c>
    </row>
    <row r="303" spans="1:9" ht="19.350000000000001" customHeight="1">
      <c r="A303" s="528">
        <v>84</v>
      </c>
      <c r="B303" s="378">
        <v>930</v>
      </c>
      <c r="C303" s="379">
        <v>346501</v>
      </c>
      <c r="D303" s="377" t="s">
        <v>1650</v>
      </c>
      <c r="E303" s="380">
        <v>10575</v>
      </c>
      <c r="F303" s="380">
        <v>10575</v>
      </c>
      <c r="G303" s="380">
        <v>10350</v>
      </c>
      <c r="H303" s="380">
        <v>9375</v>
      </c>
      <c r="I303" s="424">
        <v>9672.8819999999996</v>
      </c>
    </row>
    <row r="304" spans="1:9" ht="19.350000000000001" customHeight="1">
      <c r="A304" s="528">
        <v>84</v>
      </c>
      <c r="B304" s="378">
        <v>930</v>
      </c>
      <c r="C304" s="379">
        <v>346502</v>
      </c>
      <c r="D304" s="582" t="s">
        <v>1179</v>
      </c>
      <c r="E304" s="380">
        <v>37</v>
      </c>
      <c r="F304" s="380">
        <v>37</v>
      </c>
      <c r="G304" s="380">
        <v>47</v>
      </c>
      <c r="H304" s="380">
        <v>47</v>
      </c>
      <c r="I304" s="424">
        <v>40.414999999999999</v>
      </c>
    </row>
    <row r="305" spans="1:9" ht="19.350000000000001" customHeight="1">
      <c r="A305" s="528">
        <v>84</v>
      </c>
      <c r="B305" s="378">
        <v>930</v>
      </c>
      <c r="C305" s="379">
        <v>346601</v>
      </c>
      <c r="D305" s="377" t="s">
        <v>1651</v>
      </c>
      <c r="E305" s="380">
        <v>490</v>
      </c>
      <c r="F305" s="380">
        <v>490</v>
      </c>
      <c r="G305" s="380">
        <v>460</v>
      </c>
      <c r="H305" s="380">
        <v>460</v>
      </c>
      <c r="I305" s="424">
        <v>457.673</v>
      </c>
    </row>
    <row r="306" spans="1:9" ht="19.350000000000001" customHeight="1">
      <c r="A306" s="528">
        <v>84</v>
      </c>
      <c r="B306" s="378">
        <v>930</v>
      </c>
      <c r="C306" s="379">
        <v>346602</v>
      </c>
      <c r="D306" s="377" t="s">
        <v>1652</v>
      </c>
      <c r="E306" s="380">
        <v>157</v>
      </c>
      <c r="F306" s="380">
        <v>157</v>
      </c>
      <c r="G306" s="380">
        <v>176</v>
      </c>
      <c r="H306" s="380">
        <v>142</v>
      </c>
      <c r="I306" s="424">
        <v>173.39099999999999</v>
      </c>
    </row>
    <row r="307" spans="1:9" ht="19.350000000000001" customHeight="1">
      <c r="A307" s="528">
        <v>84</v>
      </c>
      <c r="B307" s="378">
        <v>930</v>
      </c>
      <c r="C307" s="379">
        <v>346605</v>
      </c>
      <c r="D307" s="582" t="s">
        <v>1404</v>
      </c>
      <c r="E307" s="380">
        <v>57</v>
      </c>
      <c r="F307" s="380">
        <v>48</v>
      </c>
      <c r="G307" s="380">
        <v>44</v>
      </c>
      <c r="H307" s="380">
        <v>44</v>
      </c>
      <c r="I307" s="424">
        <v>39.207999999999998</v>
      </c>
    </row>
    <row r="308" spans="1:9" ht="19.350000000000001" customHeight="1">
      <c r="A308" s="528">
        <v>84</v>
      </c>
      <c r="B308" s="378">
        <v>420</v>
      </c>
      <c r="C308" s="379">
        <v>346606</v>
      </c>
      <c r="D308" s="377" t="s">
        <v>2082</v>
      </c>
      <c r="E308" s="380">
        <v>15</v>
      </c>
      <c r="F308" s="380">
        <v>15</v>
      </c>
      <c r="G308" s="380">
        <v>15</v>
      </c>
      <c r="H308" s="380">
        <v>0</v>
      </c>
      <c r="I308" s="424">
        <v>1.5109999999999999</v>
      </c>
    </row>
    <row r="309" spans="1:9" ht="19.350000000000001" customHeight="1">
      <c r="A309" s="528">
        <v>84</v>
      </c>
      <c r="B309" s="378">
        <v>930</v>
      </c>
      <c r="C309" s="379">
        <v>346606</v>
      </c>
      <c r="D309" s="582" t="s">
        <v>1840</v>
      </c>
      <c r="E309" s="380">
        <v>58</v>
      </c>
      <c r="F309" s="380">
        <v>58</v>
      </c>
      <c r="G309" s="380">
        <v>56</v>
      </c>
      <c r="H309" s="380">
        <v>56</v>
      </c>
      <c r="I309" s="424">
        <v>59.854999999999997</v>
      </c>
    </row>
    <row r="310" spans="1:9" ht="19.350000000000001" customHeight="1">
      <c r="A310" s="528">
        <v>84</v>
      </c>
      <c r="B310" s="378">
        <v>930</v>
      </c>
      <c r="C310" s="379">
        <v>346701</v>
      </c>
      <c r="D310" s="582" t="s">
        <v>1181</v>
      </c>
      <c r="E310" s="380">
        <v>189.99999999999997</v>
      </c>
      <c r="F310" s="380">
        <v>189.99999999999997</v>
      </c>
      <c r="G310" s="380">
        <v>160</v>
      </c>
      <c r="H310" s="380">
        <v>137</v>
      </c>
      <c r="I310" s="424">
        <v>156.48699999999999</v>
      </c>
    </row>
    <row r="311" spans="1:9" ht="19.350000000000001" customHeight="1">
      <c r="A311" s="528">
        <v>84</v>
      </c>
      <c r="B311" s="378">
        <v>420</v>
      </c>
      <c r="C311" s="379">
        <v>346702</v>
      </c>
      <c r="D311" s="582" t="s">
        <v>1838</v>
      </c>
      <c r="E311" s="380">
        <v>945</v>
      </c>
      <c r="F311" s="380">
        <v>945</v>
      </c>
      <c r="G311" s="380">
        <v>940</v>
      </c>
      <c r="H311" s="380">
        <v>858</v>
      </c>
      <c r="I311" s="424">
        <v>825.06266000000005</v>
      </c>
    </row>
    <row r="312" spans="1:9" ht="19.350000000000001" customHeight="1">
      <c r="A312" s="528">
        <v>84</v>
      </c>
      <c r="B312" s="378">
        <v>930</v>
      </c>
      <c r="C312" s="379">
        <v>346702</v>
      </c>
      <c r="D312" s="582" t="s">
        <v>1839</v>
      </c>
      <c r="E312" s="380">
        <v>2665</v>
      </c>
      <c r="F312" s="380">
        <v>2665</v>
      </c>
      <c r="G312" s="380">
        <v>2635</v>
      </c>
      <c r="H312" s="380">
        <v>2457</v>
      </c>
      <c r="I312" s="424">
        <v>2388.8960000000002</v>
      </c>
    </row>
    <row r="313" spans="1:9" ht="19.350000000000001" customHeight="1">
      <c r="A313" s="528">
        <v>84</v>
      </c>
      <c r="B313" s="378">
        <v>930</v>
      </c>
      <c r="C313" s="379">
        <v>346703</v>
      </c>
      <c r="D313" s="377" t="s">
        <v>1406</v>
      </c>
      <c r="E313" s="380">
        <v>535</v>
      </c>
      <c r="F313" s="380">
        <v>483</v>
      </c>
      <c r="G313" s="380">
        <v>742</v>
      </c>
      <c r="H313" s="380">
        <v>742</v>
      </c>
      <c r="I313" s="424">
        <v>613.23699999999997</v>
      </c>
    </row>
    <row r="314" spans="1:9" ht="19.350000000000001" customHeight="1">
      <c r="A314" s="528">
        <v>84</v>
      </c>
      <c r="B314" s="378">
        <v>930</v>
      </c>
      <c r="C314" s="379">
        <v>346704</v>
      </c>
      <c r="D314" s="377" t="s">
        <v>1405</v>
      </c>
      <c r="E314" s="380">
        <v>375</v>
      </c>
      <c r="F314" s="380">
        <v>380</v>
      </c>
      <c r="G314" s="380">
        <v>366</v>
      </c>
      <c r="H314" s="380">
        <v>445</v>
      </c>
      <c r="I314" s="424">
        <v>437.779</v>
      </c>
    </row>
    <row r="315" spans="1:9" ht="19.350000000000001" customHeight="1">
      <c r="A315" s="528">
        <v>84</v>
      </c>
      <c r="B315" s="378">
        <v>930</v>
      </c>
      <c r="C315" s="379">
        <v>346707</v>
      </c>
      <c r="D315" s="377" t="s">
        <v>1653</v>
      </c>
      <c r="E315" s="380">
        <v>295</v>
      </c>
      <c r="F315" s="380">
        <v>195</v>
      </c>
      <c r="G315" s="380">
        <v>175</v>
      </c>
      <c r="H315" s="380">
        <v>175</v>
      </c>
      <c r="I315" s="424">
        <v>166.06399999999999</v>
      </c>
    </row>
    <row r="316" spans="1:9" ht="28.5" customHeight="1">
      <c r="A316" s="528">
        <v>84</v>
      </c>
      <c r="B316" s="378">
        <v>930</v>
      </c>
      <c r="C316" s="379">
        <v>346708</v>
      </c>
      <c r="D316" s="377" t="s">
        <v>2031</v>
      </c>
      <c r="E316" s="380">
        <v>220</v>
      </c>
      <c r="F316" s="380">
        <v>188</v>
      </c>
      <c r="G316" s="380">
        <v>264</v>
      </c>
      <c r="H316" s="380">
        <v>264</v>
      </c>
      <c r="I316" s="424">
        <v>54.034999999999997</v>
      </c>
    </row>
    <row r="317" spans="1:9" ht="19.350000000000001" customHeight="1">
      <c r="A317" s="528">
        <v>84</v>
      </c>
      <c r="B317" s="378">
        <v>930</v>
      </c>
      <c r="C317" s="379">
        <v>346801</v>
      </c>
      <c r="D317" s="582" t="s">
        <v>1182</v>
      </c>
      <c r="E317" s="380">
        <v>7</v>
      </c>
      <c r="F317" s="380">
        <v>7</v>
      </c>
      <c r="G317" s="380">
        <v>10</v>
      </c>
      <c r="H317" s="380">
        <v>10</v>
      </c>
      <c r="I317" s="424">
        <v>7.7949999999999999</v>
      </c>
    </row>
    <row r="318" spans="1:9" ht="19.350000000000001" customHeight="1">
      <c r="A318" s="528">
        <v>84</v>
      </c>
      <c r="B318" s="378">
        <v>930</v>
      </c>
      <c r="C318" s="379">
        <v>346802</v>
      </c>
      <c r="D318" s="582" t="s">
        <v>1183</v>
      </c>
      <c r="E318" s="380">
        <v>40</v>
      </c>
      <c r="F318" s="380">
        <v>40</v>
      </c>
      <c r="G318" s="380">
        <v>40</v>
      </c>
      <c r="H318" s="380">
        <v>40</v>
      </c>
      <c r="I318" s="424">
        <v>38.777000000000001</v>
      </c>
    </row>
    <row r="319" spans="1:9" ht="19.350000000000001" customHeight="1">
      <c r="A319" s="528">
        <v>84</v>
      </c>
      <c r="B319" s="378">
        <v>930</v>
      </c>
      <c r="C319" s="379">
        <v>346803</v>
      </c>
      <c r="D319" s="377" t="s">
        <v>1654</v>
      </c>
      <c r="E319" s="380">
        <v>127</v>
      </c>
      <c r="F319" s="380">
        <v>127</v>
      </c>
      <c r="G319" s="380">
        <v>127</v>
      </c>
      <c r="H319" s="380">
        <v>127</v>
      </c>
      <c r="I319" s="424">
        <v>126.202</v>
      </c>
    </row>
    <row r="320" spans="1:9" ht="19.350000000000001" customHeight="1">
      <c r="A320" s="528">
        <v>84</v>
      </c>
      <c r="B320" s="378">
        <v>930</v>
      </c>
      <c r="C320" s="379">
        <v>346804</v>
      </c>
      <c r="D320" s="582" t="s">
        <v>1516</v>
      </c>
      <c r="E320" s="380">
        <v>530</v>
      </c>
      <c r="F320" s="380">
        <v>530</v>
      </c>
      <c r="G320" s="380">
        <v>530</v>
      </c>
      <c r="H320" s="380">
        <v>530</v>
      </c>
      <c r="I320" s="424">
        <v>545.94200000000001</v>
      </c>
    </row>
    <row r="321" spans="1:9" ht="19.350000000000001" customHeight="1">
      <c r="A321" s="528">
        <v>84</v>
      </c>
      <c r="B321" s="378">
        <v>930</v>
      </c>
      <c r="C321" s="379">
        <v>346806</v>
      </c>
      <c r="D321" s="582" t="s">
        <v>1209</v>
      </c>
      <c r="E321" s="380">
        <v>2</v>
      </c>
      <c r="F321" s="380">
        <v>2</v>
      </c>
      <c r="G321" s="380">
        <v>2</v>
      </c>
      <c r="H321" s="380">
        <v>2</v>
      </c>
      <c r="I321" s="424">
        <v>0</v>
      </c>
    </row>
    <row r="322" spans="1:9" ht="19.350000000000001" customHeight="1">
      <c r="A322" s="528">
        <v>84</v>
      </c>
      <c r="B322" s="378">
        <v>930</v>
      </c>
      <c r="C322" s="379">
        <v>346807</v>
      </c>
      <c r="D322" s="582" t="s">
        <v>1228</v>
      </c>
      <c r="E322" s="380">
        <v>225</v>
      </c>
      <c r="F322" s="380">
        <v>225</v>
      </c>
      <c r="G322" s="380">
        <v>215</v>
      </c>
      <c r="H322" s="380">
        <v>180</v>
      </c>
      <c r="I322" s="424">
        <v>145.83699999999999</v>
      </c>
    </row>
    <row r="323" spans="1:9" ht="19.350000000000001" customHeight="1">
      <c r="A323" s="534"/>
      <c r="B323" s="698"/>
      <c r="C323" s="536" t="s">
        <v>200</v>
      </c>
      <c r="D323" s="617" t="s">
        <v>882</v>
      </c>
      <c r="E323" s="433">
        <v>17805</v>
      </c>
      <c r="F323" s="433">
        <v>17617</v>
      </c>
      <c r="G323" s="433">
        <v>17594</v>
      </c>
      <c r="H323" s="433">
        <v>16286</v>
      </c>
      <c r="I323" s="434">
        <v>16150.90166</v>
      </c>
    </row>
    <row r="324" spans="1:9" ht="19.350000000000001" customHeight="1">
      <c r="A324" s="527"/>
      <c r="B324" s="695"/>
      <c r="C324" s="593" t="s">
        <v>883</v>
      </c>
      <c r="D324" s="599" t="s">
        <v>1203</v>
      </c>
      <c r="E324" s="422"/>
      <c r="F324" s="422"/>
      <c r="G324" s="422"/>
      <c r="H324" s="422"/>
      <c r="I324" s="436"/>
    </row>
    <row r="325" spans="1:9" ht="19.350000000000001" customHeight="1">
      <c r="A325" s="528">
        <v>84</v>
      </c>
      <c r="B325" s="378">
        <v>930</v>
      </c>
      <c r="C325" s="379">
        <v>347101</v>
      </c>
      <c r="D325" s="582" t="s">
        <v>1508</v>
      </c>
      <c r="E325" s="380">
        <v>265</v>
      </c>
      <c r="F325" s="380">
        <v>265</v>
      </c>
      <c r="G325" s="380">
        <v>265</v>
      </c>
      <c r="H325" s="380">
        <v>545</v>
      </c>
      <c r="I325" s="424">
        <v>501.59</v>
      </c>
    </row>
    <row r="326" spans="1:9" ht="19.350000000000001" customHeight="1">
      <c r="A326" s="528">
        <v>84</v>
      </c>
      <c r="B326" s="378">
        <v>420</v>
      </c>
      <c r="C326" s="379">
        <v>347102</v>
      </c>
      <c r="D326" s="582" t="s">
        <v>1475</v>
      </c>
      <c r="E326" s="380">
        <v>20</v>
      </c>
      <c r="F326" s="380">
        <v>20</v>
      </c>
      <c r="G326" s="380">
        <v>20</v>
      </c>
      <c r="H326" s="380">
        <v>20</v>
      </c>
      <c r="I326" s="424">
        <v>18.16</v>
      </c>
    </row>
    <row r="327" spans="1:9" ht="19.350000000000001" customHeight="1">
      <c r="A327" s="528">
        <v>84</v>
      </c>
      <c r="B327" s="378">
        <v>740</v>
      </c>
      <c r="C327" s="379">
        <v>347102</v>
      </c>
      <c r="D327" s="582" t="s">
        <v>1991</v>
      </c>
      <c r="E327" s="380">
        <v>870</v>
      </c>
      <c r="F327" s="380">
        <v>870</v>
      </c>
      <c r="G327" s="380">
        <v>870</v>
      </c>
      <c r="H327" s="380">
        <v>870</v>
      </c>
      <c r="I327" s="424">
        <v>0</v>
      </c>
    </row>
    <row r="328" spans="1:9" ht="30">
      <c r="A328" s="528">
        <v>84</v>
      </c>
      <c r="B328" s="378">
        <v>930</v>
      </c>
      <c r="C328" s="379">
        <v>347102</v>
      </c>
      <c r="D328" s="377" t="s">
        <v>1917</v>
      </c>
      <c r="E328" s="380">
        <v>411</v>
      </c>
      <c r="F328" s="380">
        <v>257.00000000000006</v>
      </c>
      <c r="G328" s="380">
        <v>275</v>
      </c>
      <c r="H328" s="380">
        <v>340</v>
      </c>
      <c r="I328" s="424">
        <v>317.20400000000001</v>
      </c>
    </row>
    <row r="329" spans="1:9" ht="19.350000000000001" customHeight="1">
      <c r="A329" s="528">
        <v>84</v>
      </c>
      <c r="B329" s="378">
        <v>931</v>
      </c>
      <c r="C329" s="379">
        <v>347106</v>
      </c>
      <c r="D329" s="377" t="s">
        <v>1918</v>
      </c>
      <c r="E329" s="380">
        <v>34</v>
      </c>
      <c r="F329" s="380">
        <v>34</v>
      </c>
      <c r="G329" s="380">
        <v>52</v>
      </c>
      <c r="H329" s="380">
        <v>52</v>
      </c>
      <c r="I329" s="424">
        <v>45.52</v>
      </c>
    </row>
    <row r="330" spans="1:9" ht="19.350000000000001" customHeight="1">
      <c r="A330" s="528">
        <v>84</v>
      </c>
      <c r="B330" s="378">
        <v>932</v>
      </c>
      <c r="C330" s="379">
        <v>347106</v>
      </c>
      <c r="D330" s="377" t="s">
        <v>1385</v>
      </c>
      <c r="E330" s="380">
        <v>825</v>
      </c>
      <c r="F330" s="380">
        <v>325</v>
      </c>
      <c r="G330" s="380">
        <v>325</v>
      </c>
      <c r="H330" s="380">
        <v>325</v>
      </c>
      <c r="I330" s="424">
        <v>380.75799999999998</v>
      </c>
    </row>
    <row r="331" spans="1:9" ht="19.350000000000001" customHeight="1">
      <c r="A331" s="528">
        <v>84</v>
      </c>
      <c r="B331" s="378">
        <v>420</v>
      </c>
      <c r="C331" s="379">
        <v>347301</v>
      </c>
      <c r="D331" s="377" t="s">
        <v>1781</v>
      </c>
      <c r="E331" s="380">
        <v>8</v>
      </c>
      <c r="F331" s="380">
        <v>8</v>
      </c>
      <c r="G331" s="380">
        <v>4</v>
      </c>
      <c r="H331" s="380">
        <v>4</v>
      </c>
      <c r="I331" s="424">
        <v>4</v>
      </c>
    </row>
    <row r="332" spans="1:9" ht="19.350000000000001" customHeight="1">
      <c r="A332" s="528">
        <v>84</v>
      </c>
      <c r="B332" s="378">
        <v>930</v>
      </c>
      <c r="C332" s="379">
        <v>347302</v>
      </c>
      <c r="D332" s="584" t="s">
        <v>1919</v>
      </c>
      <c r="E332" s="380">
        <v>250</v>
      </c>
      <c r="F332" s="380">
        <v>250</v>
      </c>
      <c r="G332" s="380">
        <v>200</v>
      </c>
      <c r="H332" s="380">
        <v>200</v>
      </c>
      <c r="I332" s="424">
        <v>213.62</v>
      </c>
    </row>
    <row r="333" spans="1:9" ht="19.350000000000001" customHeight="1">
      <c r="A333" s="534"/>
      <c r="B333" s="698"/>
      <c r="C333" s="536" t="s">
        <v>883</v>
      </c>
      <c r="D333" s="617" t="s">
        <v>1204</v>
      </c>
      <c r="E333" s="433">
        <v>2683</v>
      </c>
      <c r="F333" s="433">
        <v>2029</v>
      </c>
      <c r="G333" s="433">
        <v>2011</v>
      </c>
      <c r="H333" s="433">
        <v>2356</v>
      </c>
      <c r="I333" s="434">
        <v>1480.8519999999999</v>
      </c>
    </row>
    <row r="334" spans="1:9" ht="19.350000000000001" customHeight="1">
      <c r="A334" s="527"/>
      <c r="B334" s="695"/>
      <c r="C334" s="593" t="s">
        <v>1206</v>
      </c>
      <c r="D334" s="599" t="s">
        <v>1184</v>
      </c>
      <c r="E334" s="422"/>
      <c r="F334" s="422"/>
      <c r="G334" s="422"/>
      <c r="H334" s="422"/>
      <c r="I334" s="436"/>
    </row>
    <row r="335" spans="1:9" ht="19.350000000000001" customHeight="1">
      <c r="A335" s="528">
        <v>84</v>
      </c>
      <c r="B335" s="378">
        <v>930</v>
      </c>
      <c r="C335" s="379">
        <v>347401</v>
      </c>
      <c r="D335" s="584" t="s">
        <v>1342</v>
      </c>
      <c r="E335" s="380">
        <v>1232</v>
      </c>
      <c r="F335" s="380">
        <v>1215</v>
      </c>
      <c r="G335" s="380">
        <v>1352</v>
      </c>
      <c r="H335" s="380">
        <v>1440</v>
      </c>
      <c r="I335" s="424">
        <v>1311.52</v>
      </c>
    </row>
    <row r="336" spans="1:9" ht="19.350000000000001" customHeight="1">
      <c r="A336" s="528">
        <v>84</v>
      </c>
      <c r="B336" s="378">
        <v>931</v>
      </c>
      <c r="C336" s="379">
        <v>347401</v>
      </c>
      <c r="D336" s="584" t="s">
        <v>1200</v>
      </c>
      <c r="E336" s="380">
        <v>500</v>
      </c>
      <c r="F336" s="380">
        <v>500</v>
      </c>
      <c r="G336" s="380">
        <v>500</v>
      </c>
      <c r="H336" s="380">
        <v>500</v>
      </c>
      <c r="I336" s="424">
        <v>480.00700000000001</v>
      </c>
    </row>
    <row r="337" spans="1:9" ht="19.350000000000001" customHeight="1">
      <c r="A337" s="528">
        <v>84</v>
      </c>
      <c r="B337" s="378">
        <v>930</v>
      </c>
      <c r="C337" s="379">
        <v>347403</v>
      </c>
      <c r="D337" s="584" t="s">
        <v>1703</v>
      </c>
      <c r="E337" s="380">
        <v>38</v>
      </c>
      <c r="F337" s="380">
        <v>38</v>
      </c>
      <c r="G337" s="380">
        <v>38</v>
      </c>
      <c r="H337" s="380">
        <v>38</v>
      </c>
      <c r="I337" s="424">
        <v>12.205</v>
      </c>
    </row>
    <row r="338" spans="1:9" ht="19.350000000000001" customHeight="1">
      <c r="A338" s="534"/>
      <c r="B338" s="698"/>
      <c r="C338" s="430" t="s">
        <v>1206</v>
      </c>
      <c r="D338" s="617" t="s">
        <v>1199</v>
      </c>
      <c r="E338" s="433">
        <v>1770</v>
      </c>
      <c r="F338" s="433">
        <v>1753</v>
      </c>
      <c r="G338" s="433">
        <v>1890</v>
      </c>
      <c r="H338" s="433">
        <v>1978</v>
      </c>
      <c r="I338" s="434">
        <v>1803.732</v>
      </c>
    </row>
    <row r="339" spans="1:9" ht="19.350000000000001" customHeight="1">
      <c r="A339" s="527"/>
      <c r="B339" s="695"/>
      <c r="C339" s="593" t="s">
        <v>926</v>
      </c>
      <c r="D339" s="599" t="s">
        <v>676</v>
      </c>
      <c r="E339" s="422"/>
      <c r="F339" s="422"/>
      <c r="G339" s="422"/>
      <c r="H339" s="422"/>
      <c r="I339" s="625"/>
    </row>
    <row r="340" spans="1:9" ht="19.350000000000001" customHeight="1">
      <c r="A340" s="528">
        <v>84</v>
      </c>
      <c r="B340" s="378">
        <v>420</v>
      </c>
      <c r="C340" s="379">
        <v>348201</v>
      </c>
      <c r="D340" s="582" t="s">
        <v>1402</v>
      </c>
      <c r="E340" s="380">
        <v>20</v>
      </c>
      <c r="F340" s="380">
        <v>20</v>
      </c>
      <c r="G340" s="380">
        <v>30</v>
      </c>
      <c r="H340" s="380">
        <v>30</v>
      </c>
      <c r="I340" s="424">
        <v>10.074999999999999</v>
      </c>
    </row>
    <row r="341" spans="1:9" ht="19.350000000000001" customHeight="1">
      <c r="A341" s="528">
        <v>84</v>
      </c>
      <c r="B341" s="378">
        <v>930</v>
      </c>
      <c r="C341" s="379">
        <v>348201</v>
      </c>
      <c r="D341" s="582" t="s">
        <v>629</v>
      </c>
      <c r="E341" s="380">
        <v>30</v>
      </c>
      <c r="F341" s="380">
        <v>30</v>
      </c>
      <c r="G341" s="380">
        <v>48</v>
      </c>
      <c r="H341" s="380">
        <v>48</v>
      </c>
      <c r="I341" s="424">
        <v>31.332000000000001</v>
      </c>
    </row>
    <row r="342" spans="1:9" ht="19.350000000000001" customHeight="1">
      <c r="A342" s="528">
        <v>84</v>
      </c>
      <c r="B342" s="378">
        <v>930</v>
      </c>
      <c r="C342" s="379">
        <v>348301</v>
      </c>
      <c r="D342" s="582" t="s">
        <v>1750</v>
      </c>
      <c r="E342" s="380">
        <v>23</v>
      </c>
      <c r="F342" s="380">
        <v>23</v>
      </c>
      <c r="G342" s="380">
        <v>23</v>
      </c>
      <c r="H342" s="380">
        <v>23</v>
      </c>
      <c r="I342" s="424">
        <v>80.98</v>
      </c>
    </row>
    <row r="343" spans="1:9" ht="19.350000000000001" customHeight="1">
      <c r="A343" s="528">
        <v>84</v>
      </c>
      <c r="B343" s="378">
        <v>930</v>
      </c>
      <c r="C343" s="379">
        <v>348302</v>
      </c>
      <c r="D343" s="582" t="s">
        <v>1194</v>
      </c>
      <c r="E343" s="380">
        <v>10</v>
      </c>
      <c r="F343" s="380">
        <v>10</v>
      </c>
      <c r="G343" s="380">
        <v>7</v>
      </c>
      <c r="H343" s="380">
        <v>7</v>
      </c>
      <c r="I343" s="424">
        <v>8.4700000000000006</v>
      </c>
    </row>
    <row r="344" spans="1:9" ht="19.350000000000001" customHeight="1">
      <c r="A344" s="534"/>
      <c r="B344" s="698"/>
      <c r="C344" s="536" t="s">
        <v>926</v>
      </c>
      <c r="D344" s="617" t="s">
        <v>684</v>
      </c>
      <c r="E344" s="433">
        <v>83</v>
      </c>
      <c r="F344" s="433">
        <v>83</v>
      </c>
      <c r="G344" s="433">
        <v>108</v>
      </c>
      <c r="H344" s="433">
        <v>108</v>
      </c>
      <c r="I344" s="434">
        <v>130.857</v>
      </c>
    </row>
    <row r="345" spans="1:9" ht="19.350000000000001" customHeight="1">
      <c r="A345" s="527"/>
      <c r="B345" s="695"/>
      <c r="C345" s="593" t="s">
        <v>630</v>
      </c>
      <c r="D345" s="599" t="s">
        <v>956</v>
      </c>
      <c r="E345" s="422"/>
      <c r="F345" s="422"/>
      <c r="G345" s="422"/>
      <c r="H345" s="422"/>
      <c r="I345" s="436"/>
    </row>
    <row r="346" spans="1:9" ht="19.350000000000001" customHeight="1">
      <c r="A346" s="528">
        <v>84</v>
      </c>
      <c r="B346" s="378">
        <v>930</v>
      </c>
      <c r="C346" s="379">
        <v>349004</v>
      </c>
      <c r="D346" s="589" t="s">
        <v>1195</v>
      </c>
      <c r="E346" s="380">
        <v>4</v>
      </c>
      <c r="F346" s="380">
        <v>4</v>
      </c>
      <c r="G346" s="380">
        <v>4</v>
      </c>
      <c r="H346" s="380">
        <v>4</v>
      </c>
      <c r="I346" s="424">
        <v>1.347</v>
      </c>
    </row>
    <row r="347" spans="1:9" ht="19.350000000000001" customHeight="1">
      <c r="A347" s="528">
        <v>84</v>
      </c>
      <c r="B347" s="378">
        <v>930</v>
      </c>
      <c r="C347" s="379">
        <v>349008</v>
      </c>
      <c r="D347" s="589" t="s">
        <v>1517</v>
      </c>
      <c r="E347" s="380">
        <v>2</v>
      </c>
      <c r="F347" s="380">
        <v>2</v>
      </c>
      <c r="G347" s="380">
        <v>5</v>
      </c>
      <c r="H347" s="380">
        <v>5</v>
      </c>
      <c r="I347" s="424">
        <v>4.5</v>
      </c>
    </row>
    <row r="348" spans="1:9" ht="19.350000000000001" customHeight="1">
      <c r="A348" s="534"/>
      <c r="B348" s="698"/>
      <c r="C348" s="536" t="s">
        <v>630</v>
      </c>
      <c r="D348" s="617" t="s">
        <v>664</v>
      </c>
      <c r="E348" s="433">
        <v>6</v>
      </c>
      <c r="F348" s="433">
        <v>6</v>
      </c>
      <c r="G348" s="433">
        <v>9</v>
      </c>
      <c r="H348" s="433">
        <v>9</v>
      </c>
      <c r="I348" s="434">
        <v>5.8469999999999995</v>
      </c>
    </row>
    <row r="349" spans="1:9" ht="19.350000000000001" customHeight="1">
      <c r="A349" s="534"/>
      <c r="B349" s="700"/>
      <c r="C349" s="536" t="s">
        <v>852</v>
      </c>
      <c r="D349" s="617" t="s">
        <v>1619</v>
      </c>
      <c r="E349" s="433">
        <v>88999</v>
      </c>
      <c r="F349" s="433">
        <v>86303.003178571438</v>
      </c>
      <c r="G349" s="433">
        <v>86159</v>
      </c>
      <c r="H349" s="433">
        <v>83533</v>
      </c>
      <c r="I349" s="434">
        <v>80849.184749999986</v>
      </c>
    </row>
    <row r="350" spans="1:9" ht="19.350000000000001" customHeight="1">
      <c r="A350" s="527"/>
      <c r="B350" s="695"/>
      <c r="C350" s="593" t="s">
        <v>427</v>
      </c>
      <c r="D350" s="599" t="s">
        <v>428</v>
      </c>
      <c r="E350" s="422"/>
      <c r="F350" s="422"/>
      <c r="G350" s="422"/>
      <c r="H350" s="422"/>
      <c r="I350" s="436"/>
    </row>
    <row r="351" spans="1:9" ht="19.350000000000001" customHeight="1">
      <c r="A351" s="527"/>
      <c r="B351" s="695"/>
      <c r="C351" s="593" t="s">
        <v>429</v>
      </c>
      <c r="D351" s="599" t="s">
        <v>686</v>
      </c>
      <c r="E351" s="422"/>
      <c r="F351" s="422"/>
      <c r="G351" s="422"/>
      <c r="H351" s="422"/>
      <c r="I351" s="436"/>
    </row>
    <row r="352" spans="1:9" ht="19.350000000000001" customHeight="1">
      <c r="A352" s="528">
        <v>81</v>
      </c>
      <c r="B352" s="378">
        <v>920</v>
      </c>
      <c r="C352" s="379">
        <v>361000</v>
      </c>
      <c r="D352" s="584" t="s">
        <v>969</v>
      </c>
      <c r="E352" s="380">
        <v>65</v>
      </c>
      <c r="F352" s="380">
        <v>65</v>
      </c>
      <c r="G352" s="380">
        <v>65</v>
      </c>
      <c r="H352" s="380">
        <v>65</v>
      </c>
      <c r="I352" s="424">
        <v>48.684830000000005</v>
      </c>
    </row>
    <row r="353" spans="1:13" ht="19.350000000000001" customHeight="1">
      <c r="A353" s="534"/>
      <c r="B353" s="698"/>
      <c r="C353" s="536" t="s">
        <v>429</v>
      </c>
      <c r="D353" s="617" t="s">
        <v>570</v>
      </c>
      <c r="E353" s="433">
        <v>65</v>
      </c>
      <c r="F353" s="433">
        <v>65</v>
      </c>
      <c r="G353" s="433">
        <v>65</v>
      </c>
      <c r="H353" s="433">
        <v>65</v>
      </c>
      <c r="I353" s="434">
        <v>48.684830000000005</v>
      </c>
    </row>
    <row r="354" spans="1:13" ht="19.350000000000001" customHeight="1">
      <c r="A354" s="527"/>
      <c r="B354" s="695"/>
      <c r="C354" s="593" t="s">
        <v>571</v>
      </c>
      <c r="D354" s="599" t="s">
        <v>572</v>
      </c>
      <c r="E354" s="422"/>
      <c r="F354" s="422"/>
      <c r="G354" s="422"/>
      <c r="H354" s="422"/>
      <c r="I354" s="436"/>
    </row>
    <row r="355" spans="1:13" ht="30.75" customHeight="1">
      <c r="A355" s="528">
        <v>82</v>
      </c>
      <c r="B355" s="378">
        <v>950</v>
      </c>
      <c r="C355" s="379">
        <v>369000</v>
      </c>
      <c r="D355" s="377" t="s">
        <v>2209</v>
      </c>
      <c r="E355" s="380">
        <v>228</v>
      </c>
      <c r="F355" s="380">
        <v>18</v>
      </c>
      <c r="G355" s="380">
        <v>131</v>
      </c>
      <c r="H355" s="380">
        <v>131</v>
      </c>
      <c r="I355" s="424">
        <v>11.596</v>
      </c>
    </row>
    <row r="356" spans="1:13" ht="19.350000000000001" customHeight="1">
      <c r="A356" s="534"/>
      <c r="B356" s="698"/>
      <c r="C356" s="536" t="s">
        <v>571</v>
      </c>
      <c r="D356" s="626" t="s">
        <v>756</v>
      </c>
      <c r="E356" s="433">
        <v>228</v>
      </c>
      <c r="F356" s="433">
        <v>18</v>
      </c>
      <c r="G356" s="433">
        <v>131</v>
      </c>
      <c r="H356" s="433">
        <v>131</v>
      </c>
      <c r="I356" s="434">
        <v>11.596</v>
      </c>
    </row>
    <row r="357" spans="1:13" ht="19.350000000000001" customHeight="1">
      <c r="A357" s="534"/>
      <c r="B357" s="698"/>
      <c r="C357" s="536" t="s">
        <v>427</v>
      </c>
      <c r="D357" s="617" t="s">
        <v>511</v>
      </c>
      <c r="E357" s="433">
        <v>293</v>
      </c>
      <c r="F357" s="433">
        <v>83</v>
      </c>
      <c r="G357" s="433">
        <v>196</v>
      </c>
      <c r="H357" s="433">
        <v>196</v>
      </c>
      <c r="I357" s="434">
        <v>60.280830000000009</v>
      </c>
    </row>
    <row r="358" spans="1:13" ht="19.350000000000001" customHeight="1">
      <c r="A358" s="527"/>
      <c r="B358" s="695"/>
      <c r="C358" s="425" t="s">
        <v>577</v>
      </c>
      <c r="D358" s="599" t="s">
        <v>876</v>
      </c>
      <c r="E358" s="422"/>
      <c r="F358" s="422"/>
      <c r="G358" s="422"/>
      <c r="H358" s="422"/>
      <c r="I358" s="436"/>
    </row>
    <row r="359" spans="1:13" ht="19.350000000000001" customHeight="1">
      <c r="A359" s="528">
        <v>1</v>
      </c>
      <c r="B359" s="378">
        <v>420</v>
      </c>
      <c r="C359" s="379">
        <v>379000</v>
      </c>
      <c r="D359" s="461" t="s">
        <v>1443</v>
      </c>
      <c r="E359" s="380">
        <v>30</v>
      </c>
      <c r="F359" s="380">
        <v>28</v>
      </c>
      <c r="G359" s="380">
        <v>30</v>
      </c>
      <c r="H359" s="380">
        <v>30</v>
      </c>
      <c r="I359" s="424">
        <v>27.300999999999998</v>
      </c>
    </row>
    <row r="360" spans="1:13" ht="19.350000000000001" customHeight="1">
      <c r="A360" s="528">
        <v>1</v>
      </c>
      <c r="B360" s="378">
        <v>421</v>
      </c>
      <c r="C360" s="379">
        <v>379000</v>
      </c>
      <c r="D360" s="589" t="s">
        <v>2106</v>
      </c>
      <c r="E360" s="380">
        <v>10</v>
      </c>
      <c r="F360" s="380">
        <v>6</v>
      </c>
      <c r="G360" s="380">
        <v>6</v>
      </c>
      <c r="H360" s="380">
        <v>0</v>
      </c>
      <c r="I360" s="424">
        <v>0</v>
      </c>
    </row>
    <row r="361" spans="1:13" ht="30">
      <c r="A361" s="528">
        <v>1</v>
      </c>
      <c r="B361" s="378">
        <v>997</v>
      </c>
      <c r="C361" s="379">
        <v>379000</v>
      </c>
      <c r="D361" s="377" t="s">
        <v>1906</v>
      </c>
      <c r="E361" s="380">
        <v>187</v>
      </c>
      <c r="F361" s="380">
        <v>187</v>
      </c>
      <c r="G361" s="380">
        <v>183</v>
      </c>
      <c r="H361" s="380">
        <v>183</v>
      </c>
      <c r="I361" s="424">
        <v>0</v>
      </c>
    </row>
    <row r="362" spans="1:13" ht="19.350000000000001" customHeight="1">
      <c r="A362" s="528">
        <v>1</v>
      </c>
      <c r="B362" s="378">
        <v>997</v>
      </c>
      <c r="C362" s="379">
        <v>379001</v>
      </c>
      <c r="D362" s="377" t="s">
        <v>1907</v>
      </c>
      <c r="E362" s="380">
        <v>400</v>
      </c>
      <c r="F362" s="380">
        <v>344</v>
      </c>
      <c r="G362" s="380">
        <v>367</v>
      </c>
      <c r="H362" s="380">
        <v>367</v>
      </c>
      <c r="I362" s="424">
        <v>0</v>
      </c>
    </row>
    <row r="363" spans="1:13" ht="19.350000000000001" customHeight="1">
      <c r="A363" s="534"/>
      <c r="B363" s="698"/>
      <c r="C363" s="430" t="s">
        <v>577</v>
      </c>
      <c r="D363" s="626" t="s">
        <v>342</v>
      </c>
      <c r="E363" s="433">
        <v>627</v>
      </c>
      <c r="F363" s="433">
        <v>565</v>
      </c>
      <c r="G363" s="433">
        <v>586</v>
      </c>
      <c r="H363" s="433">
        <v>580</v>
      </c>
      <c r="I363" s="434">
        <v>27.300999999999998</v>
      </c>
    </row>
    <row r="364" spans="1:13" ht="19.350000000000001" customHeight="1" thickBot="1">
      <c r="A364" s="531"/>
      <c r="B364" s="697"/>
      <c r="C364" s="596" t="s">
        <v>129</v>
      </c>
      <c r="D364" s="613" t="s">
        <v>230</v>
      </c>
      <c r="E364" s="614">
        <v>416573</v>
      </c>
      <c r="F364" s="614">
        <v>398695.00317857147</v>
      </c>
      <c r="G364" s="614">
        <v>401216</v>
      </c>
      <c r="H364" s="614">
        <v>393098</v>
      </c>
      <c r="I364" s="615">
        <v>366101.90056999988</v>
      </c>
    </row>
    <row r="365" spans="1:13" ht="19.350000000000001" customHeight="1" thickTop="1">
      <c r="A365" s="527"/>
      <c r="B365" s="695"/>
      <c r="C365" s="593" t="s">
        <v>130</v>
      </c>
      <c r="D365" s="599" t="s">
        <v>909</v>
      </c>
      <c r="E365" s="422"/>
      <c r="F365" s="422"/>
      <c r="G365" s="422"/>
      <c r="H365" s="422"/>
      <c r="I365" s="436"/>
    </row>
    <row r="366" spans="1:13" ht="17.25" customHeight="1">
      <c r="A366" s="527"/>
      <c r="B366" s="695"/>
      <c r="C366" s="593" t="s">
        <v>910</v>
      </c>
      <c r="D366" s="599" t="s">
        <v>911</v>
      </c>
      <c r="E366" s="422"/>
      <c r="F366" s="422"/>
      <c r="G366" s="422"/>
      <c r="H366" s="422"/>
      <c r="I366" s="436"/>
    </row>
    <row r="367" spans="1:13" ht="19.350000000000001" customHeight="1">
      <c r="A367" s="528">
        <v>2</v>
      </c>
      <c r="B367" s="378">
        <v>210</v>
      </c>
      <c r="C367" s="379">
        <v>413100</v>
      </c>
      <c r="D367" s="582" t="s">
        <v>912</v>
      </c>
      <c r="E367" s="380">
        <v>0</v>
      </c>
      <c r="F367" s="380">
        <v>450</v>
      </c>
      <c r="G367" s="380">
        <v>0</v>
      </c>
      <c r="H367" s="380">
        <v>0</v>
      </c>
      <c r="I367" s="424">
        <v>457.47467</v>
      </c>
    </row>
    <row r="368" spans="1:13" ht="19.350000000000001" customHeight="1">
      <c r="A368" s="535">
        <v>2</v>
      </c>
      <c r="B368" s="586">
        <v>420</v>
      </c>
      <c r="C368" s="473">
        <v>413200</v>
      </c>
      <c r="D368" s="582" t="s">
        <v>1100</v>
      </c>
      <c r="E368" s="380">
        <v>730</v>
      </c>
      <c r="F368" s="380">
        <v>730</v>
      </c>
      <c r="G368" s="380">
        <v>1390</v>
      </c>
      <c r="H368" s="380">
        <v>1390</v>
      </c>
      <c r="I368" s="424">
        <v>1177.2850000000001</v>
      </c>
      <c r="J368" s="335"/>
      <c r="K368" s="335"/>
      <c r="L368" s="335"/>
      <c r="M368" s="335"/>
    </row>
    <row r="369" spans="1:9" ht="19.350000000000001" customHeight="1">
      <c r="A369" s="535">
        <v>2</v>
      </c>
      <c r="B369" s="586">
        <v>220</v>
      </c>
      <c r="C369" s="473">
        <v>413300</v>
      </c>
      <c r="D369" s="591" t="s">
        <v>1211</v>
      </c>
      <c r="E369" s="380">
        <v>15</v>
      </c>
      <c r="F369" s="380">
        <v>15</v>
      </c>
      <c r="G369" s="380">
        <v>15</v>
      </c>
      <c r="H369" s="380">
        <v>15</v>
      </c>
      <c r="I369" s="424">
        <v>15.3619</v>
      </c>
    </row>
    <row r="370" spans="1:9" ht="19.350000000000001" customHeight="1">
      <c r="A370" s="534"/>
      <c r="B370" s="698"/>
      <c r="C370" s="536" t="s">
        <v>910</v>
      </c>
      <c r="D370" s="617" t="s">
        <v>913</v>
      </c>
      <c r="E370" s="433">
        <v>745</v>
      </c>
      <c r="F370" s="433">
        <v>1195</v>
      </c>
      <c r="G370" s="433">
        <v>1405</v>
      </c>
      <c r="H370" s="433">
        <v>1405</v>
      </c>
      <c r="I370" s="434">
        <v>1650.1215700000002</v>
      </c>
    </row>
    <row r="371" spans="1:9" ht="19.350000000000001" customHeight="1">
      <c r="A371" s="527"/>
      <c r="B371" s="695"/>
      <c r="C371" s="593" t="s">
        <v>788</v>
      </c>
      <c r="D371" s="599" t="s">
        <v>133</v>
      </c>
      <c r="E371" s="422"/>
      <c r="F371" s="422"/>
      <c r="G371" s="422"/>
      <c r="H371" s="422"/>
      <c r="I371" s="436"/>
    </row>
    <row r="372" spans="1:9" ht="16.5" customHeight="1">
      <c r="A372" s="528">
        <v>2</v>
      </c>
      <c r="B372" s="378">
        <v>670</v>
      </c>
      <c r="C372" s="379">
        <v>430000</v>
      </c>
      <c r="D372" s="582" t="s">
        <v>1252</v>
      </c>
      <c r="E372" s="380">
        <v>10500</v>
      </c>
      <c r="F372" s="380">
        <v>9500</v>
      </c>
      <c r="G372" s="380">
        <v>8800</v>
      </c>
      <c r="H372" s="380">
        <v>8800</v>
      </c>
      <c r="I372" s="424">
        <v>9151.73927</v>
      </c>
    </row>
    <row r="373" spans="1:9" ht="19.350000000000001" customHeight="1">
      <c r="A373" s="528">
        <v>2</v>
      </c>
      <c r="B373" s="378">
        <v>671</v>
      </c>
      <c r="C373" s="379">
        <v>430000</v>
      </c>
      <c r="D373" s="377" t="s">
        <v>1482</v>
      </c>
      <c r="E373" s="380">
        <v>5018</v>
      </c>
      <c r="F373" s="380">
        <v>3500</v>
      </c>
      <c r="G373" s="380">
        <v>4400</v>
      </c>
      <c r="H373" s="380">
        <v>4400</v>
      </c>
      <c r="I373" s="424">
        <v>4075.7845299999999</v>
      </c>
    </row>
    <row r="374" spans="1:9" ht="30">
      <c r="A374" s="528">
        <v>2</v>
      </c>
      <c r="B374" s="378">
        <v>672</v>
      </c>
      <c r="C374" s="379">
        <v>430000</v>
      </c>
      <c r="D374" s="377" t="s">
        <v>1741</v>
      </c>
      <c r="E374" s="380">
        <v>150</v>
      </c>
      <c r="F374" s="380">
        <v>150</v>
      </c>
      <c r="G374" s="380">
        <v>150</v>
      </c>
      <c r="H374" s="380">
        <v>150</v>
      </c>
      <c r="I374" s="424">
        <v>150.94300000000001</v>
      </c>
    </row>
    <row r="375" spans="1:9" ht="19.350000000000001" customHeight="1">
      <c r="A375" s="528">
        <v>2</v>
      </c>
      <c r="B375" s="378">
        <v>673</v>
      </c>
      <c r="C375" s="379">
        <v>430000</v>
      </c>
      <c r="D375" s="377" t="s">
        <v>2032</v>
      </c>
      <c r="E375" s="380">
        <v>1400</v>
      </c>
      <c r="F375" s="380">
        <v>1400</v>
      </c>
      <c r="G375" s="380">
        <v>1900</v>
      </c>
      <c r="H375" s="380">
        <v>1900</v>
      </c>
      <c r="I375" s="424">
        <v>0</v>
      </c>
    </row>
    <row r="376" spans="1:9" ht="19.350000000000001" customHeight="1">
      <c r="A376" s="534"/>
      <c r="B376" s="698"/>
      <c r="C376" s="536" t="s">
        <v>788</v>
      </c>
      <c r="D376" s="617" t="s">
        <v>954</v>
      </c>
      <c r="E376" s="433">
        <v>17068</v>
      </c>
      <c r="F376" s="433">
        <v>14550</v>
      </c>
      <c r="G376" s="433">
        <v>15250</v>
      </c>
      <c r="H376" s="433">
        <v>15250</v>
      </c>
      <c r="I376" s="434">
        <v>13378.466799999998</v>
      </c>
    </row>
    <row r="377" spans="1:9" ht="19.350000000000001" customHeight="1">
      <c r="A377" s="527"/>
      <c r="B377" s="695"/>
      <c r="C377" s="593" t="s">
        <v>955</v>
      </c>
      <c r="D377" s="599" t="s">
        <v>1972</v>
      </c>
      <c r="E377" s="422"/>
      <c r="F377" s="422"/>
      <c r="G377" s="422"/>
      <c r="H377" s="422"/>
      <c r="I377" s="436"/>
    </row>
    <row r="378" spans="1:9" ht="14.25" customHeight="1">
      <c r="A378" s="528">
        <v>9</v>
      </c>
      <c r="B378" s="378">
        <v>280</v>
      </c>
      <c r="C378" s="379">
        <v>442000</v>
      </c>
      <c r="D378" s="377" t="s">
        <v>1976</v>
      </c>
      <c r="E378" s="380">
        <v>11000</v>
      </c>
      <c r="F378" s="380">
        <v>9000</v>
      </c>
      <c r="G378" s="380">
        <v>8000</v>
      </c>
      <c r="H378" s="380">
        <v>8000</v>
      </c>
      <c r="I378" s="424">
        <v>10527.971300000001</v>
      </c>
    </row>
    <row r="379" spans="1:9" ht="19.350000000000001" customHeight="1">
      <c r="A379" s="528">
        <v>9</v>
      </c>
      <c r="B379" s="378">
        <v>280</v>
      </c>
      <c r="C379" s="379">
        <v>443000</v>
      </c>
      <c r="D379" s="582" t="s">
        <v>709</v>
      </c>
      <c r="E379" s="380">
        <v>22000</v>
      </c>
      <c r="F379" s="380">
        <v>22000</v>
      </c>
      <c r="G379" s="380">
        <v>22000</v>
      </c>
      <c r="H379" s="380">
        <v>22000</v>
      </c>
      <c r="I379" s="424">
        <v>19689.839329999999</v>
      </c>
    </row>
    <row r="380" spans="1:9" ht="19.350000000000001" customHeight="1">
      <c r="A380" s="528">
        <v>2</v>
      </c>
      <c r="B380" s="378">
        <v>220</v>
      </c>
      <c r="C380" s="379">
        <v>443100</v>
      </c>
      <c r="D380" s="386" t="s">
        <v>2141</v>
      </c>
      <c r="E380" s="380">
        <v>5500</v>
      </c>
      <c r="F380" s="380">
        <v>6000</v>
      </c>
      <c r="G380" s="380">
        <v>7000</v>
      </c>
      <c r="H380" s="380">
        <v>7000</v>
      </c>
      <c r="I380" s="424">
        <v>6818.1459999999997</v>
      </c>
    </row>
    <row r="381" spans="1:9" ht="19.350000000000001" customHeight="1">
      <c r="A381" s="528">
        <v>2</v>
      </c>
      <c r="B381" s="378">
        <v>220</v>
      </c>
      <c r="C381" s="379">
        <v>443200</v>
      </c>
      <c r="D381" s="582" t="s">
        <v>1152</v>
      </c>
      <c r="E381" s="380">
        <v>23000</v>
      </c>
      <c r="F381" s="380">
        <v>23000</v>
      </c>
      <c r="G381" s="380">
        <v>20300</v>
      </c>
      <c r="H381" s="380">
        <v>20300</v>
      </c>
      <c r="I381" s="424">
        <v>21959.275399999999</v>
      </c>
    </row>
    <row r="382" spans="1:9" ht="19.350000000000001" customHeight="1">
      <c r="A382" s="534"/>
      <c r="B382" s="698"/>
      <c r="C382" s="536" t="s">
        <v>955</v>
      </c>
      <c r="D382" s="617" t="s">
        <v>1973</v>
      </c>
      <c r="E382" s="433">
        <v>61500</v>
      </c>
      <c r="F382" s="433">
        <v>60000</v>
      </c>
      <c r="G382" s="433">
        <v>57300</v>
      </c>
      <c r="H382" s="433">
        <v>57300</v>
      </c>
      <c r="I382" s="434">
        <v>58995.232029999999</v>
      </c>
    </row>
    <row r="383" spans="1:9" ht="19.350000000000001" customHeight="1">
      <c r="A383" s="527"/>
      <c r="B383" s="695"/>
      <c r="C383" s="593" t="s">
        <v>540</v>
      </c>
      <c r="D383" s="599" t="s">
        <v>541</v>
      </c>
      <c r="E383" s="422"/>
      <c r="F383" s="422"/>
      <c r="G383" s="422"/>
      <c r="H383" s="422"/>
      <c r="I383" s="436"/>
    </row>
    <row r="384" spans="1:9" ht="18" customHeight="1">
      <c r="A384" s="528">
        <v>2</v>
      </c>
      <c r="B384" s="378">
        <v>210</v>
      </c>
      <c r="C384" s="379">
        <v>472000</v>
      </c>
      <c r="D384" s="582" t="s">
        <v>663</v>
      </c>
      <c r="E384" s="380">
        <v>0</v>
      </c>
      <c r="F384" s="380">
        <v>15</v>
      </c>
      <c r="G384" s="380">
        <v>0</v>
      </c>
      <c r="H384" s="380">
        <v>0</v>
      </c>
      <c r="I384" s="424">
        <v>6.5273500000000002</v>
      </c>
    </row>
    <row r="385" spans="1:13" ht="30">
      <c r="A385" s="535">
        <v>2</v>
      </c>
      <c r="B385" s="586">
        <v>420</v>
      </c>
      <c r="C385" s="473">
        <v>473000</v>
      </c>
      <c r="D385" s="377" t="s">
        <v>1101</v>
      </c>
      <c r="E385" s="380">
        <v>1740</v>
      </c>
      <c r="F385" s="380">
        <v>1620</v>
      </c>
      <c r="G385" s="380">
        <v>1800</v>
      </c>
      <c r="H385" s="380">
        <v>1800</v>
      </c>
      <c r="I385" s="424">
        <v>1714.885</v>
      </c>
      <c r="J385" s="335"/>
      <c r="K385" s="335"/>
      <c r="L385" s="335"/>
      <c r="M385" s="335"/>
    </row>
    <row r="386" spans="1:13" ht="19.350000000000001" customHeight="1">
      <c r="A386" s="534"/>
      <c r="B386" s="698"/>
      <c r="C386" s="536" t="s">
        <v>540</v>
      </c>
      <c r="D386" s="617" t="s">
        <v>265</v>
      </c>
      <c r="E386" s="433">
        <v>1740</v>
      </c>
      <c r="F386" s="433">
        <v>1635</v>
      </c>
      <c r="G386" s="433">
        <v>1800</v>
      </c>
      <c r="H386" s="433">
        <v>1800</v>
      </c>
      <c r="I386" s="434">
        <v>1721.4123500000001</v>
      </c>
    </row>
    <row r="387" spans="1:13" ht="19.350000000000001" customHeight="1" thickBot="1">
      <c r="A387" s="531"/>
      <c r="B387" s="697"/>
      <c r="C387" s="596" t="s">
        <v>130</v>
      </c>
      <c r="D387" s="613" t="s">
        <v>0</v>
      </c>
      <c r="E387" s="614">
        <v>81053</v>
      </c>
      <c r="F387" s="614">
        <v>77380</v>
      </c>
      <c r="G387" s="614">
        <v>75755</v>
      </c>
      <c r="H387" s="614">
        <v>75755</v>
      </c>
      <c r="I387" s="615">
        <v>75745.232749999996</v>
      </c>
    </row>
    <row r="388" spans="1:13" ht="19.350000000000001" customHeight="1" thickTop="1">
      <c r="A388" s="527"/>
      <c r="B388" s="695"/>
      <c r="C388" s="593" t="s">
        <v>208</v>
      </c>
      <c r="D388" s="599" t="s">
        <v>671</v>
      </c>
      <c r="E388" s="422"/>
      <c r="F388" s="422"/>
      <c r="G388" s="422"/>
      <c r="H388" s="422"/>
      <c r="I388" s="436"/>
    </row>
    <row r="389" spans="1:13" ht="19.350000000000001" customHeight="1">
      <c r="A389" s="528">
        <v>7</v>
      </c>
      <c r="B389" s="378">
        <v>660</v>
      </c>
      <c r="C389" s="379">
        <v>511000</v>
      </c>
      <c r="D389" s="582" t="s">
        <v>346</v>
      </c>
      <c r="E389" s="380">
        <v>5000</v>
      </c>
      <c r="F389" s="380">
        <v>5000</v>
      </c>
      <c r="G389" s="380">
        <v>3700</v>
      </c>
      <c r="H389" s="380">
        <v>3700</v>
      </c>
      <c r="I389" s="424">
        <v>10392.48949</v>
      </c>
    </row>
    <row r="390" spans="1:13" ht="19.350000000000001" customHeight="1">
      <c r="A390" s="528">
        <v>7</v>
      </c>
      <c r="B390" s="378">
        <v>661</v>
      </c>
      <c r="C390" s="379">
        <v>511000</v>
      </c>
      <c r="D390" s="582" t="s">
        <v>183</v>
      </c>
      <c r="E390" s="380">
        <v>11</v>
      </c>
      <c r="F390" s="380">
        <v>11</v>
      </c>
      <c r="G390" s="380">
        <v>35</v>
      </c>
      <c r="H390" s="380">
        <v>35</v>
      </c>
      <c r="I390" s="424">
        <v>10.80965</v>
      </c>
    </row>
    <row r="391" spans="1:13" ht="19.350000000000001" customHeight="1">
      <c r="A391" s="528">
        <v>2</v>
      </c>
      <c r="B391" s="378">
        <v>662</v>
      </c>
      <c r="C391" s="379">
        <v>511000</v>
      </c>
      <c r="D391" s="582" t="s">
        <v>1249</v>
      </c>
      <c r="E391" s="380">
        <v>2170</v>
      </c>
      <c r="F391" s="380">
        <v>850</v>
      </c>
      <c r="G391" s="380">
        <v>850</v>
      </c>
      <c r="H391" s="380">
        <v>850</v>
      </c>
      <c r="I391" s="424">
        <v>869.88785999999993</v>
      </c>
    </row>
    <row r="392" spans="1:13" ht="19.350000000000001" customHeight="1">
      <c r="A392" s="528">
        <v>2</v>
      </c>
      <c r="B392" s="378">
        <v>662</v>
      </c>
      <c r="C392" s="379">
        <v>511001</v>
      </c>
      <c r="D392" s="582" t="s">
        <v>2077</v>
      </c>
      <c r="E392" s="380">
        <v>0</v>
      </c>
      <c r="F392" s="380">
        <v>10600</v>
      </c>
      <c r="G392" s="380">
        <v>8000</v>
      </c>
      <c r="H392" s="380">
        <v>8000</v>
      </c>
      <c r="I392" s="424">
        <v>13100</v>
      </c>
    </row>
    <row r="393" spans="1:13" ht="19.350000000000001" customHeight="1">
      <c r="A393" s="528">
        <v>7</v>
      </c>
      <c r="B393" s="378">
        <v>510</v>
      </c>
      <c r="C393" s="379">
        <v>513000</v>
      </c>
      <c r="D393" s="582" t="s">
        <v>303</v>
      </c>
      <c r="E393" s="380">
        <v>6200</v>
      </c>
      <c r="F393" s="380">
        <v>6900</v>
      </c>
      <c r="G393" s="380">
        <v>5140</v>
      </c>
      <c r="H393" s="380">
        <v>5140</v>
      </c>
      <c r="I393" s="424">
        <v>31495.309699999998</v>
      </c>
    </row>
    <row r="394" spans="1:13" ht="19.350000000000001" customHeight="1">
      <c r="A394" s="528">
        <v>7</v>
      </c>
      <c r="B394" s="378">
        <v>590</v>
      </c>
      <c r="C394" s="379">
        <v>591100</v>
      </c>
      <c r="D394" s="582" t="s">
        <v>374</v>
      </c>
      <c r="E394" s="380">
        <v>460</v>
      </c>
      <c r="F394" s="380">
        <v>100</v>
      </c>
      <c r="G394" s="380">
        <v>460</v>
      </c>
      <c r="H394" s="380">
        <v>460</v>
      </c>
      <c r="I394" s="424">
        <v>483.56902000000002</v>
      </c>
    </row>
    <row r="395" spans="1:13" ht="19.350000000000001" customHeight="1">
      <c r="A395" s="528">
        <v>7</v>
      </c>
      <c r="B395" s="378">
        <v>420</v>
      </c>
      <c r="C395" s="379">
        <v>594000</v>
      </c>
      <c r="D395" s="582" t="s">
        <v>1040</v>
      </c>
      <c r="E395" s="380">
        <v>650</v>
      </c>
      <c r="F395" s="380">
        <v>682</v>
      </c>
      <c r="G395" s="380">
        <v>650</v>
      </c>
      <c r="H395" s="380">
        <v>650</v>
      </c>
      <c r="I395" s="424">
        <v>555.39761999999996</v>
      </c>
    </row>
    <row r="396" spans="1:13" ht="19.350000000000001" customHeight="1">
      <c r="A396" s="528">
        <v>7</v>
      </c>
      <c r="B396" s="378">
        <v>580</v>
      </c>
      <c r="C396" s="379">
        <v>594000</v>
      </c>
      <c r="D396" s="584" t="s">
        <v>2083</v>
      </c>
      <c r="E396" s="380">
        <v>9000</v>
      </c>
      <c r="F396" s="380">
        <v>7567</v>
      </c>
      <c r="G396" s="380">
        <v>6000</v>
      </c>
      <c r="H396" s="380">
        <v>0</v>
      </c>
      <c r="I396" s="424">
        <v>6619.35</v>
      </c>
    </row>
    <row r="397" spans="1:13" ht="19.350000000000001" customHeight="1">
      <c r="A397" s="535">
        <v>7</v>
      </c>
      <c r="B397" s="586">
        <v>910</v>
      </c>
      <c r="C397" s="473">
        <v>594000</v>
      </c>
      <c r="D397" s="377" t="s">
        <v>807</v>
      </c>
      <c r="E397" s="380">
        <v>0</v>
      </c>
      <c r="F397" s="380">
        <v>0</v>
      </c>
      <c r="G397" s="380">
        <v>220</v>
      </c>
      <c r="H397" s="380">
        <v>220</v>
      </c>
      <c r="I397" s="424">
        <v>0</v>
      </c>
    </row>
    <row r="398" spans="1:13" ht="19.350000000000001" customHeight="1">
      <c r="A398" s="528">
        <v>7</v>
      </c>
      <c r="B398" s="378">
        <v>910</v>
      </c>
      <c r="C398" s="379">
        <v>594001</v>
      </c>
      <c r="D398" s="377" t="s">
        <v>1869</v>
      </c>
      <c r="E398" s="380">
        <v>0</v>
      </c>
      <c r="F398" s="380">
        <v>0</v>
      </c>
      <c r="G398" s="380">
        <v>0</v>
      </c>
      <c r="H398" s="380">
        <v>0</v>
      </c>
      <c r="I398" s="424">
        <v>1643.575</v>
      </c>
    </row>
    <row r="399" spans="1:13" ht="30">
      <c r="A399" s="535">
        <v>7</v>
      </c>
      <c r="B399" s="586">
        <v>490</v>
      </c>
      <c r="C399" s="473">
        <v>597200</v>
      </c>
      <c r="D399" s="377" t="s">
        <v>1153</v>
      </c>
      <c r="E399" s="380">
        <v>500</v>
      </c>
      <c r="F399" s="380">
        <v>500</v>
      </c>
      <c r="G399" s="380">
        <v>500</v>
      </c>
      <c r="H399" s="380">
        <v>500</v>
      </c>
      <c r="I399" s="424">
        <v>512.46348</v>
      </c>
    </row>
    <row r="400" spans="1:13" ht="19.350000000000001" customHeight="1">
      <c r="A400" s="535">
        <v>7</v>
      </c>
      <c r="B400" s="586">
        <v>510</v>
      </c>
      <c r="C400" s="473">
        <v>599200</v>
      </c>
      <c r="D400" s="582" t="s">
        <v>1510</v>
      </c>
      <c r="E400" s="380">
        <v>61000</v>
      </c>
      <c r="F400" s="380">
        <v>0</v>
      </c>
      <c r="G400" s="380">
        <v>45000</v>
      </c>
      <c r="H400" s="380">
        <v>45000</v>
      </c>
      <c r="I400" s="424">
        <v>0</v>
      </c>
    </row>
    <row r="401" spans="1:9" ht="19.350000000000001" customHeight="1" thickBot="1">
      <c r="A401" s="531"/>
      <c r="B401" s="697"/>
      <c r="C401" s="596" t="s">
        <v>208</v>
      </c>
      <c r="D401" s="613" t="s">
        <v>356</v>
      </c>
      <c r="E401" s="614">
        <v>84991</v>
      </c>
      <c r="F401" s="614">
        <v>32210</v>
      </c>
      <c r="G401" s="614">
        <v>70555</v>
      </c>
      <c r="H401" s="614">
        <v>64555</v>
      </c>
      <c r="I401" s="615">
        <v>65682.851819999996</v>
      </c>
    </row>
    <row r="402" spans="1:9" ht="19.350000000000001" customHeight="1" thickTop="1" thickBot="1">
      <c r="A402" s="538"/>
      <c r="B402" s="701"/>
      <c r="C402" s="598" t="s">
        <v>209</v>
      </c>
      <c r="D402" s="627" t="s">
        <v>357</v>
      </c>
      <c r="E402" s="505">
        <v>1453200</v>
      </c>
      <c r="F402" s="505">
        <v>1343391</v>
      </c>
      <c r="G402" s="505">
        <v>1379029</v>
      </c>
      <c r="H402" s="505">
        <v>1364000</v>
      </c>
      <c r="I402" s="506">
        <v>1292445.0741399999</v>
      </c>
    </row>
    <row r="403" spans="1:9" ht="19.350000000000001" customHeight="1">
      <c r="E403" s="543"/>
      <c r="G403" s="543"/>
      <c r="H403" s="543"/>
    </row>
    <row r="404" spans="1:9" ht="19.350000000000001" customHeight="1">
      <c r="E404" s="543"/>
      <c r="F404" s="543"/>
      <c r="G404" s="543"/>
      <c r="H404" s="543"/>
      <c r="I404" s="411"/>
    </row>
    <row r="405" spans="1:9" ht="19.350000000000001" customHeight="1">
      <c r="A405" s="334"/>
      <c r="B405" s="334"/>
      <c r="C405" s="334"/>
      <c r="D405" s="334"/>
      <c r="E405" s="837"/>
      <c r="F405" s="837"/>
      <c r="G405" s="837"/>
      <c r="H405" s="837"/>
      <c r="I405" s="837"/>
    </row>
    <row r="406" spans="1:9" ht="19.350000000000001" customHeight="1">
      <c r="A406" s="334"/>
      <c r="B406" s="334"/>
      <c r="C406" s="334"/>
      <c r="D406" s="334"/>
      <c r="E406" s="409"/>
      <c r="F406" s="409"/>
      <c r="G406" s="409"/>
      <c r="H406" s="409"/>
      <c r="I406" s="409"/>
    </row>
    <row r="407" spans="1:9" ht="19.350000000000001" customHeight="1">
      <c r="G407" s="838"/>
      <c r="I407" s="839"/>
    </row>
    <row r="408" spans="1:9" ht="19.350000000000001" customHeight="1">
      <c r="A408" s="334"/>
      <c r="B408" s="334"/>
      <c r="C408" s="334"/>
      <c r="D408" s="668"/>
      <c r="F408" s="838"/>
    </row>
    <row r="409" spans="1:9" ht="19.350000000000001" customHeight="1">
      <c r="A409" s="334"/>
      <c r="B409" s="334"/>
      <c r="C409" s="334"/>
      <c r="D409" s="334"/>
      <c r="E409" s="840"/>
      <c r="F409" s="840"/>
    </row>
    <row r="410" spans="1:9" ht="19.350000000000001" customHeight="1">
      <c r="A410" s="334"/>
      <c r="B410" s="334"/>
      <c r="C410" s="334"/>
    </row>
    <row r="411" spans="1:9" ht="19.350000000000001" customHeight="1">
      <c r="A411" s="334"/>
      <c r="B411" s="334"/>
      <c r="C411" s="334"/>
      <c r="D411" s="334"/>
    </row>
    <row r="412" spans="1:9" ht="19.350000000000001" customHeight="1">
      <c r="A412" s="334"/>
      <c r="B412" s="334"/>
      <c r="C412" s="334"/>
      <c r="D412" s="334"/>
    </row>
    <row r="413" spans="1:9" ht="19.350000000000001" customHeight="1">
      <c r="A413" s="334"/>
      <c r="B413" s="334"/>
      <c r="C413" s="334"/>
      <c r="D413" s="334"/>
    </row>
    <row r="414" spans="1:9" ht="19.350000000000001" customHeight="1">
      <c r="A414" s="334"/>
      <c r="B414" s="334"/>
      <c r="C414" s="334"/>
    </row>
    <row r="415" spans="1:9" ht="19.350000000000001" customHeight="1">
      <c r="A415" s="334"/>
      <c r="B415" s="334"/>
      <c r="C415" s="334"/>
    </row>
    <row r="416" spans="1:9" ht="19.350000000000001" customHeight="1">
      <c r="A416" s="334"/>
      <c r="B416" s="334"/>
      <c r="C416" s="334"/>
      <c r="D416" s="334"/>
    </row>
    <row r="417" spans="1:9" ht="19.350000000000001" customHeight="1">
      <c r="A417" s="334"/>
      <c r="B417" s="334"/>
      <c r="C417" s="334"/>
      <c r="D417" s="512"/>
      <c r="E417" s="670"/>
      <c r="F417" s="671"/>
      <c r="G417" s="841"/>
    </row>
    <row r="418" spans="1:9" ht="19.350000000000001" customHeight="1">
      <c r="A418" s="334"/>
      <c r="B418" s="334"/>
      <c r="C418" s="334"/>
      <c r="D418" s="334"/>
    </row>
    <row r="419" spans="1:9" ht="19.350000000000001" customHeight="1">
      <c r="A419" s="334"/>
      <c r="B419" s="334"/>
      <c r="C419" s="334"/>
      <c r="D419" s="512"/>
      <c r="E419" s="670"/>
      <c r="G419" s="669"/>
    </row>
    <row r="420" spans="1:9" ht="19.350000000000001" customHeight="1">
      <c r="A420" s="334"/>
      <c r="B420" s="334"/>
      <c r="C420" s="334"/>
      <c r="D420" s="512"/>
      <c r="E420" s="670"/>
      <c r="G420" s="669"/>
    </row>
    <row r="421" spans="1:9" ht="19.350000000000001" customHeight="1">
      <c r="A421" s="334"/>
      <c r="B421" s="334"/>
      <c r="C421" s="334"/>
      <c r="D421" s="512"/>
      <c r="E421" s="334"/>
      <c r="F421" s="376"/>
      <c r="G421" s="376"/>
      <c r="H421" s="376"/>
      <c r="I421" s="376"/>
    </row>
    <row r="422" spans="1:9" ht="19.350000000000001" customHeight="1">
      <c r="A422" s="334"/>
      <c r="B422" s="334"/>
      <c r="C422" s="334"/>
      <c r="D422" s="512"/>
      <c r="E422" s="334"/>
      <c r="F422" s="376"/>
      <c r="G422" s="376"/>
      <c r="H422" s="376"/>
      <c r="I422" s="376"/>
    </row>
    <row r="423" spans="1:9" ht="19.350000000000001" customHeight="1">
      <c r="A423" s="334"/>
      <c r="B423" s="334"/>
      <c r="C423" s="334"/>
      <c r="D423" s="512"/>
      <c r="E423" s="334"/>
      <c r="F423" s="376"/>
      <c r="G423" s="376"/>
      <c r="H423" s="376"/>
      <c r="I423" s="376"/>
    </row>
    <row r="424" spans="1:9" ht="19.350000000000001" customHeight="1">
      <c r="A424" s="334"/>
      <c r="B424" s="334"/>
      <c r="C424" s="334"/>
      <c r="D424" s="512"/>
      <c r="E424" s="334"/>
      <c r="F424" s="376"/>
      <c r="G424" s="376"/>
      <c r="H424" s="376"/>
      <c r="I424" s="376"/>
    </row>
    <row r="425" spans="1:9" ht="19.350000000000001" customHeight="1">
      <c r="A425" s="334"/>
      <c r="B425" s="334"/>
      <c r="C425" s="334"/>
      <c r="D425" s="512"/>
      <c r="E425" s="334"/>
      <c r="F425" s="376"/>
      <c r="G425" s="376"/>
      <c r="H425" s="376"/>
      <c r="I425" s="376"/>
    </row>
    <row r="426" spans="1:9" ht="19.350000000000001" customHeight="1">
      <c r="A426" s="334"/>
      <c r="B426" s="334"/>
      <c r="C426" s="334"/>
      <c r="D426" s="334"/>
      <c r="E426" s="842"/>
      <c r="F426" s="842"/>
      <c r="G426" s="376"/>
      <c r="H426" s="376"/>
      <c r="I426" s="376"/>
    </row>
    <row r="427" spans="1:9" ht="19.350000000000001" customHeight="1">
      <c r="A427" s="334"/>
      <c r="B427" s="334"/>
      <c r="C427" s="334"/>
      <c r="D427" s="334"/>
      <c r="E427" s="334"/>
      <c r="F427" s="376"/>
      <c r="G427" s="376"/>
      <c r="H427" s="376"/>
      <c r="I427" s="376"/>
    </row>
    <row r="428" spans="1:9" ht="19.350000000000001" customHeight="1">
      <c r="A428" s="334"/>
      <c r="B428" s="334"/>
      <c r="C428" s="334"/>
      <c r="D428" s="334"/>
      <c r="E428" s="843"/>
      <c r="F428" s="844"/>
      <c r="G428" s="376"/>
      <c r="H428" s="376"/>
      <c r="I428" s="376"/>
    </row>
    <row r="429" spans="1:9" ht="19.350000000000001" customHeight="1">
      <c r="A429" s="334"/>
      <c r="B429" s="334"/>
      <c r="C429" s="334"/>
      <c r="D429" s="334"/>
      <c r="E429" s="334"/>
      <c r="F429" s="376"/>
      <c r="G429" s="376"/>
      <c r="H429" s="376"/>
      <c r="I429" s="376"/>
    </row>
    <row r="430" spans="1:9" ht="19.350000000000001" customHeight="1">
      <c r="A430" s="334"/>
      <c r="B430" s="334"/>
      <c r="C430" s="334"/>
      <c r="D430" s="334"/>
      <c r="E430" s="334"/>
      <c r="F430" s="376"/>
      <c r="G430" s="376"/>
      <c r="H430" s="376"/>
      <c r="I430" s="376"/>
    </row>
    <row r="431" spans="1:9" ht="19.350000000000001" customHeight="1">
      <c r="A431" s="334"/>
      <c r="B431" s="334"/>
      <c r="C431" s="334"/>
      <c r="D431" s="334"/>
      <c r="E431" s="334"/>
      <c r="F431" s="376"/>
      <c r="G431" s="376"/>
      <c r="H431" s="376"/>
      <c r="I431" s="376"/>
    </row>
    <row r="432" spans="1:9" ht="19.350000000000001" customHeight="1">
      <c r="A432" s="334"/>
      <c r="B432" s="334"/>
      <c r="C432" s="334"/>
      <c r="D432" s="334"/>
      <c r="E432" s="334"/>
      <c r="F432" s="376"/>
      <c r="G432" s="376"/>
      <c r="H432" s="376"/>
      <c r="I432" s="376"/>
    </row>
    <row r="433" spans="1:9" ht="19.350000000000001" customHeight="1">
      <c r="A433" s="334"/>
      <c r="B433" s="334"/>
      <c r="C433" s="334"/>
      <c r="D433" s="334"/>
      <c r="E433" s="334"/>
      <c r="F433" s="376"/>
      <c r="G433" s="376"/>
      <c r="H433" s="376"/>
      <c r="I433" s="376"/>
    </row>
    <row r="434" spans="1:9" ht="19.350000000000001" customHeight="1">
      <c r="A434" s="334"/>
      <c r="B434" s="334"/>
      <c r="C434" s="334"/>
      <c r="D434" s="334"/>
      <c r="E434" s="334"/>
      <c r="F434" s="376"/>
      <c r="G434" s="376"/>
      <c r="H434" s="376"/>
      <c r="I434" s="376"/>
    </row>
    <row r="435" spans="1:9" ht="19.350000000000001" customHeight="1">
      <c r="A435" s="334"/>
      <c r="B435" s="334"/>
      <c r="C435" s="334"/>
      <c r="D435" s="334"/>
      <c r="E435" s="334"/>
      <c r="F435" s="376"/>
      <c r="G435" s="376"/>
      <c r="H435" s="376"/>
      <c r="I435" s="376"/>
    </row>
    <row r="436" spans="1:9" ht="19.350000000000001" customHeight="1">
      <c r="A436" s="334"/>
      <c r="B436" s="334"/>
      <c r="C436" s="334"/>
      <c r="D436" s="334"/>
      <c r="E436" s="334"/>
      <c r="F436" s="376"/>
      <c r="G436" s="376"/>
      <c r="H436" s="376"/>
      <c r="I436" s="376"/>
    </row>
    <row r="1639" spans="1:9" ht="19.350000000000001" customHeight="1">
      <c r="A1639" s="334"/>
      <c r="B1639" s="334"/>
      <c r="C1639" s="334"/>
      <c r="D1639" s="334"/>
      <c r="E1639" s="334"/>
      <c r="F1639" s="376"/>
      <c r="I1639" s="376"/>
    </row>
    <row r="1806" spans="1:9" ht="19.350000000000001" customHeight="1">
      <c r="A1806" s="334"/>
      <c r="B1806" s="334"/>
      <c r="C1806" s="334"/>
      <c r="D1806" s="334"/>
      <c r="E1806" s="334"/>
      <c r="F1806" s="376"/>
      <c r="I1806" s="376"/>
    </row>
    <row r="2647" s="334" customFormat="1" ht="19.350000000000001" customHeight="1"/>
    <row r="2648" s="334" customFormat="1" ht="19.350000000000001" customHeight="1"/>
    <row r="2649" s="334" customFormat="1" ht="19.350000000000001" customHeight="1"/>
    <row r="2650" s="334" customFormat="1" ht="19.350000000000001" customHeight="1"/>
    <row r="2651" s="334" customFormat="1" ht="19.350000000000001" customHeight="1"/>
  </sheetData>
  <autoFilter ref="A2:I402" xr:uid="{00000000-0009-0000-0000-00000C000000}"/>
  <phoneticPr fontId="14" type="noConversion"/>
  <conditionalFormatting sqref="J1:M1048576">
    <cfRule type="cellIs" dxfId="1" priority="32" operator="equal">
      <formula>1</formula>
    </cfRule>
  </conditionalFormatting>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20" manualBreakCount="20">
    <brk id="21" max="16383" man="1"/>
    <brk id="39" max="16383" man="1"/>
    <brk id="61" max="16383" man="1"/>
    <brk id="83" max="16383" man="1"/>
    <brk id="103" max="16383" man="1"/>
    <brk id="115" max="16383" man="1"/>
    <brk id="130" max="16383" man="1"/>
    <brk id="148" max="16383" man="1"/>
    <brk id="178" max="16383" man="1"/>
    <brk id="193" max="16383" man="1"/>
    <brk id="202" max="16383" man="1"/>
    <brk id="215" max="16383" man="1"/>
    <brk id="244" max="16383" man="1"/>
    <brk id="266" max="16383" man="1"/>
    <brk id="289" max="16383" man="1"/>
    <brk id="312" max="16383" man="1"/>
    <brk id="333" max="16383" man="1"/>
    <brk id="349" max="16383" man="1"/>
    <brk id="364" max="16383" man="1"/>
    <brk id="38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גיליון14">
    <pageSetUpPr fitToPage="1"/>
  </sheetPr>
  <dimension ref="A1:Q2423"/>
  <sheetViews>
    <sheetView rightToLeft="1" zoomScaleNormal="100" zoomScaleSheetLayoutView="100" workbookViewId="0">
      <pane ySplit="2" topLeftCell="A3" activePane="bottomLeft" state="frozen"/>
      <selection activeCell="H23" sqref="H23"/>
      <selection pane="bottomLeft" activeCell="K21" sqref="K21"/>
    </sheetView>
  </sheetViews>
  <sheetFormatPr defaultColWidth="9.625" defaultRowHeight="19.350000000000001" customHeight="1"/>
  <cols>
    <col min="1" max="1" width="4" style="574" customWidth="1"/>
    <col min="2" max="2" width="5.625" style="507" customWidth="1"/>
    <col min="3" max="3" width="6.5" style="507" customWidth="1"/>
    <col min="4" max="4" width="36" style="515" customWidth="1"/>
    <col min="5" max="5" width="6.625" style="410" customWidth="1"/>
    <col min="6" max="6" width="6.375" style="410" customWidth="1"/>
    <col min="7" max="7" width="2.125" style="510" customWidth="1"/>
    <col min="8" max="12" width="10.625" style="389" customWidth="1"/>
    <col min="13" max="13" width="9.625" style="376" customWidth="1"/>
    <col min="14" max="16384" width="9.625" style="376"/>
  </cols>
  <sheetData>
    <row r="1" spans="1:14" s="351" customFormat="1" ht="25.5" customHeight="1">
      <c r="A1" s="561"/>
      <c r="B1" s="557"/>
      <c r="C1" s="558"/>
      <c r="D1" s="415" t="str">
        <f>'תקבולים מפורט'!D1</f>
        <v>ה צ ע ת  התקציב הרגיל לשנת: 2026</v>
      </c>
      <c r="E1" s="390" t="s">
        <v>776</v>
      </c>
      <c r="F1" s="390" t="s">
        <v>358</v>
      </c>
      <c r="G1" s="416"/>
      <c r="H1" s="417" t="s">
        <v>642</v>
      </c>
      <c r="I1" s="417" t="s">
        <v>784</v>
      </c>
      <c r="J1" s="417" t="s">
        <v>1505</v>
      </c>
      <c r="K1" s="417" t="s">
        <v>642</v>
      </c>
      <c r="L1" s="738" t="s">
        <v>785</v>
      </c>
      <c r="M1" s="705"/>
    </row>
    <row r="2" spans="1:14" s="351" customFormat="1" ht="36.75" customHeight="1" thickBot="1">
      <c r="A2" s="556" t="s">
        <v>34</v>
      </c>
      <c r="B2" s="559" t="s">
        <v>33</v>
      </c>
      <c r="C2" s="560" t="s">
        <v>126</v>
      </c>
      <c r="D2" s="418" t="s">
        <v>1414</v>
      </c>
      <c r="E2" s="391" t="s">
        <v>620</v>
      </c>
      <c r="F2" s="391" t="s">
        <v>1023</v>
      </c>
      <c r="G2" s="419" t="s">
        <v>35</v>
      </c>
      <c r="H2" s="420" t="s">
        <v>2066</v>
      </c>
      <c r="I2" s="420" t="s">
        <v>1962</v>
      </c>
      <c r="J2" s="420" t="s">
        <v>2065</v>
      </c>
      <c r="K2" s="420" t="s">
        <v>2064</v>
      </c>
      <c r="L2" s="739" t="s">
        <v>1848</v>
      </c>
      <c r="M2" s="706"/>
    </row>
    <row r="3" spans="1:14" ht="19.350000000000001" customHeight="1">
      <c r="A3" s="562"/>
      <c r="B3" s="548"/>
      <c r="C3" s="425" t="s">
        <v>314</v>
      </c>
      <c r="D3" s="421" t="s">
        <v>621</v>
      </c>
      <c r="E3" s="392"/>
      <c r="F3" s="422"/>
      <c r="G3" s="634" t="str">
        <f>IF(A3=100,"מ"," ")</f>
        <v xml:space="preserve"> </v>
      </c>
      <c r="H3" s="422"/>
      <c r="I3" s="423"/>
      <c r="J3" s="422"/>
      <c r="K3" s="422"/>
      <c r="L3" s="635"/>
      <c r="N3" s="382"/>
    </row>
    <row r="4" spans="1:14" ht="19.350000000000001" customHeight="1">
      <c r="A4" s="562"/>
      <c r="B4" s="548"/>
      <c r="C4" s="425" t="s">
        <v>622</v>
      </c>
      <c r="D4" s="421" t="s">
        <v>62</v>
      </c>
      <c r="E4" s="392"/>
      <c r="F4" s="422"/>
      <c r="G4" s="443" t="str">
        <f>IF(A4=100,"מ"," ")</f>
        <v xml:space="preserve"> </v>
      </c>
      <c r="H4" s="422"/>
      <c r="I4" s="422"/>
      <c r="J4" s="422"/>
      <c r="K4" s="422"/>
      <c r="L4" s="636"/>
      <c r="N4" s="382"/>
    </row>
    <row r="5" spans="1:14" ht="19.350000000000001" customHeight="1">
      <c r="A5" s="562"/>
      <c r="B5" s="548"/>
      <c r="C5" s="425" t="s">
        <v>623</v>
      </c>
      <c r="D5" s="421" t="s">
        <v>624</v>
      </c>
      <c r="E5" s="392"/>
      <c r="F5" s="422"/>
      <c r="G5" s="443" t="str">
        <f>IF(A5=100,"מ"," ")</f>
        <v xml:space="preserve"> </v>
      </c>
      <c r="H5" s="422"/>
      <c r="I5" s="426"/>
      <c r="J5" s="422"/>
      <c r="K5" s="422"/>
      <c r="L5" s="636"/>
      <c r="N5" s="382"/>
    </row>
    <row r="6" spans="1:14" ht="19.350000000000001" customHeight="1">
      <c r="A6" s="563">
        <v>1</v>
      </c>
      <c r="B6" s="412">
        <v>100</v>
      </c>
      <c r="C6" s="379">
        <v>611100</v>
      </c>
      <c r="D6" s="427" t="s">
        <v>697</v>
      </c>
      <c r="E6" s="385">
        <v>4</v>
      </c>
      <c r="F6" s="385">
        <v>4</v>
      </c>
      <c r="G6" s="428" t="s">
        <v>551</v>
      </c>
      <c r="H6" s="380">
        <v>3450</v>
      </c>
      <c r="I6" s="380">
        <v>3340</v>
      </c>
      <c r="J6" s="380">
        <v>3340</v>
      </c>
      <c r="K6" s="380">
        <v>3540</v>
      </c>
      <c r="L6" s="424">
        <v>3689.8774800000001</v>
      </c>
      <c r="N6" s="382"/>
    </row>
    <row r="7" spans="1:14" ht="19.350000000000001" customHeight="1">
      <c r="A7" s="563">
        <v>1</v>
      </c>
      <c r="B7" s="412">
        <v>514</v>
      </c>
      <c r="C7" s="379">
        <v>611100</v>
      </c>
      <c r="D7" s="429" t="s">
        <v>789</v>
      </c>
      <c r="E7" s="385"/>
      <c r="F7" s="385"/>
      <c r="G7" s="428" t="s">
        <v>36</v>
      </c>
      <c r="H7" s="380">
        <v>8</v>
      </c>
      <c r="I7" s="380">
        <v>9</v>
      </c>
      <c r="J7" s="380">
        <v>9</v>
      </c>
      <c r="K7" s="380">
        <v>9</v>
      </c>
      <c r="L7" s="424">
        <v>1.8894000000000002</v>
      </c>
      <c r="N7" s="382"/>
    </row>
    <row r="8" spans="1:14" ht="19.350000000000001" customHeight="1">
      <c r="A8" s="563">
        <v>5</v>
      </c>
      <c r="B8" s="412">
        <v>530</v>
      </c>
      <c r="C8" s="379">
        <v>611100</v>
      </c>
      <c r="D8" s="429" t="s">
        <v>1799</v>
      </c>
      <c r="E8" s="385"/>
      <c r="F8" s="385"/>
      <c r="G8" s="428" t="s">
        <v>138</v>
      </c>
      <c r="H8" s="380">
        <v>122</v>
      </c>
      <c r="I8" s="380">
        <v>122</v>
      </c>
      <c r="J8" s="380">
        <v>130</v>
      </c>
      <c r="K8" s="380">
        <v>130</v>
      </c>
      <c r="L8" s="424">
        <v>80.868160000000003</v>
      </c>
      <c r="N8" s="382"/>
    </row>
    <row r="9" spans="1:14" ht="19.350000000000001" customHeight="1">
      <c r="A9" s="563">
        <v>10</v>
      </c>
      <c r="B9" s="412">
        <v>540</v>
      </c>
      <c r="C9" s="379">
        <v>611100</v>
      </c>
      <c r="D9" s="377" t="s">
        <v>1271</v>
      </c>
      <c r="E9" s="385"/>
      <c r="F9" s="385"/>
      <c r="G9" s="387" t="s">
        <v>138</v>
      </c>
      <c r="H9" s="380">
        <v>20</v>
      </c>
      <c r="I9" s="380">
        <v>20</v>
      </c>
      <c r="J9" s="380">
        <v>20</v>
      </c>
      <c r="K9" s="380">
        <v>18</v>
      </c>
      <c r="L9" s="424">
        <v>16.954360000000001</v>
      </c>
      <c r="N9" s="382"/>
    </row>
    <row r="10" spans="1:14" ht="19.350000000000001" customHeight="1">
      <c r="A10" s="563">
        <v>1</v>
      </c>
      <c r="B10" s="412">
        <v>780</v>
      </c>
      <c r="C10" s="379">
        <v>611100</v>
      </c>
      <c r="D10" s="377" t="s">
        <v>625</v>
      </c>
      <c r="E10" s="385"/>
      <c r="F10" s="385"/>
      <c r="G10" s="387" t="s">
        <v>36</v>
      </c>
      <c r="H10" s="380">
        <v>135</v>
      </c>
      <c r="I10" s="380">
        <v>150</v>
      </c>
      <c r="J10" s="380">
        <v>150</v>
      </c>
      <c r="K10" s="380">
        <v>150</v>
      </c>
      <c r="L10" s="424">
        <v>18.41367</v>
      </c>
      <c r="N10" s="382"/>
    </row>
    <row r="11" spans="1:14" ht="19.350000000000001" customHeight="1">
      <c r="A11" s="564"/>
      <c r="B11" s="549"/>
      <c r="C11" s="430" t="s">
        <v>623</v>
      </c>
      <c r="D11" s="431" t="s">
        <v>393</v>
      </c>
      <c r="E11" s="393">
        <v>4</v>
      </c>
      <c r="F11" s="393">
        <v>4</v>
      </c>
      <c r="G11" s="432"/>
      <c r="H11" s="433">
        <v>3735</v>
      </c>
      <c r="I11" s="433">
        <v>3641</v>
      </c>
      <c r="J11" s="433">
        <v>3649</v>
      </c>
      <c r="K11" s="433">
        <v>3847</v>
      </c>
      <c r="L11" s="434">
        <v>3808.0030700000002</v>
      </c>
      <c r="N11" s="382"/>
    </row>
    <row r="12" spans="1:14" ht="19.350000000000001" customHeight="1">
      <c r="A12" s="562"/>
      <c r="B12" s="548"/>
      <c r="C12" s="425" t="s">
        <v>394</v>
      </c>
      <c r="D12" s="421" t="s">
        <v>395</v>
      </c>
      <c r="E12" s="394"/>
      <c r="F12" s="394"/>
      <c r="G12" s="435" t="s">
        <v>984</v>
      </c>
      <c r="H12" s="422"/>
      <c r="I12" s="422"/>
      <c r="J12" s="422"/>
      <c r="K12" s="422"/>
      <c r="L12" s="436"/>
      <c r="N12" s="382"/>
    </row>
    <row r="13" spans="1:14" ht="19.350000000000001" customHeight="1">
      <c r="A13" s="563">
        <v>1</v>
      </c>
      <c r="B13" s="412">
        <v>100</v>
      </c>
      <c r="C13" s="379">
        <v>611200</v>
      </c>
      <c r="D13" s="377" t="s">
        <v>1782</v>
      </c>
      <c r="E13" s="385">
        <v>8.9</v>
      </c>
      <c r="F13" s="385">
        <v>8.5147700000000022</v>
      </c>
      <c r="G13" s="387" t="s">
        <v>551</v>
      </c>
      <c r="H13" s="380">
        <v>1962</v>
      </c>
      <c r="I13" s="380">
        <v>1847</v>
      </c>
      <c r="J13" s="380">
        <v>1902</v>
      </c>
      <c r="K13" s="380">
        <v>1780</v>
      </c>
      <c r="L13" s="424">
        <v>1496.09933</v>
      </c>
      <c r="N13" s="382"/>
    </row>
    <row r="14" spans="1:14" ht="19.350000000000001" customHeight="1">
      <c r="A14" s="563">
        <v>1</v>
      </c>
      <c r="B14" s="412">
        <v>470</v>
      </c>
      <c r="C14" s="379">
        <v>611200</v>
      </c>
      <c r="D14" s="377" t="s">
        <v>234</v>
      </c>
      <c r="E14" s="385"/>
      <c r="F14" s="385"/>
      <c r="G14" s="387" t="s">
        <v>36</v>
      </c>
      <c r="H14" s="380">
        <v>7</v>
      </c>
      <c r="I14" s="380">
        <v>8</v>
      </c>
      <c r="J14" s="380">
        <v>8</v>
      </c>
      <c r="K14" s="380">
        <v>8</v>
      </c>
      <c r="L14" s="424">
        <v>5.4173500000000008</v>
      </c>
      <c r="N14" s="382"/>
    </row>
    <row r="15" spans="1:14" ht="19.350000000000001" customHeight="1">
      <c r="A15" s="563">
        <v>5</v>
      </c>
      <c r="B15" s="412">
        <v>530</v>
      </c>
      <c r="C15" s="379">
        <v>611200</v>
      </c>
      <c r="D15" s="377" t="s">
        <v>1799</v>
      </c>
      <c r="E15" s="385"/>
      <c r="F15" s="385"/>
      <c r="G15" s="387" t="s">
        <v>138</v>
      </c>
      <c r="H15" s="380">
        <v>75</v>
      </c>
      <c r="I15" s="380">
        <v>75</v>
      </c>
      <c r="J15" s="380">
        <v>77</v>
      </c>
      <c r="K15" s="380">
        <v>77</v>
      </c>
      <c r="L15" s="424">
        <v>68.602170000000001</v>
      </c>
      <c r="N15" s="382"/>
    </row>
    <row r="16" spans="1:14" ht="19.350000000000001" customHeight="1">
      <c r="A16" s="563">
        <v>12</v>
      </c>
      <c r="B16" s="412">
        <v>550</v>
      </c>
      <c r="C16" s="379">
        <v>611200</v>
      </c>
      <c r="D16" s="377" t="s">
        <v>1331</v>
      </c>
      <c r="E16" s="385"/>
      <c r="F16" s="385"/>
      <c r="G16" s="387" t="s">
        <v>36</v>
      </c>
      <c r="H16" s="380">
        <v>4</v>
      </c>
      <c r="I16" s="380">
        <v>5</v>
      </c>
      <c r="J16" s="380">
        <v>5</v>
      </c>
      <c r="K16" s="380">
        <v>5</v>
      </c>
      <c r="L16" s="424">
        <v>4.9994100000000001</v>
      </c>
      <c r="N16" s="382"/>
    </row>
    <row r="17" spans="1:14" ht="30">
      <c r="A17" s="563">
        <v>1</v>
      </c>
      <c r="B17" s="412">
        <v>560</v>
      </c>
      <c r="C17" s="379">
        <v>611200</v>
      </c>
      <c r="D17" s="377" t="s">
        <v>1422</v>
      </c>
      <c r="E17" s="385"/>
      <c r="F17" s="385"/>
      <c r="G17" s="387" t="s">
        <v>138</v>
      </c>
      <c r="H17" s="380">
        <v>24</v>
      </c>
      <c r="I17" s="380">
        <v>21</v>
      </c>
      <c r="J17" s="380">
        <v>27</v>
      </c>
      <c r="K17" s="380">
        <v>27</v>
      </c>
      <c r="L17" s="424">
        <v>21.225000000000001</v>
      </c>
      <c r="N17" s="382"/>
    </row>
    <row r="18" spans="1:14" ht="19.350000000000001" customHeight="1">
      <c r="A18" s="563">
        <v>1</v>
      </c>
      <c r="B18" s="412">
        <v>561</v>
      </c>
      <c r="C18" s="379">
        <v>611200</v>
      </c>
      <c r="D18" s="377" t="s">
        <v>1225</v>
      </c>
      <c r="E18" s="385"/>
      <c r="F18" s="385"/>
      <c r="G18" s="387" t="s">
        <v>138</v>
      </c>
      <c r="H18" s="380">
        <v>19</v>
      </c>
      <c r="I18" s="380">
        <v>19</v>
      </c>
      <c r="J18" s="380">
        <v>19</v>
      </c>
      <c r="K18" s="380">
        <v>19</v>
      </c>
      <c r="L18" s="424">
        <v>18.038730000000001</v>
      </c>
      <c r="N18" s="382"/>
    </row>
    <row r="19" spans="1:14" ht="19.350000000000001" customHeight="1">
      <c r="A19" s="563">
        <v>10</v>
      </c>
      <c r="B19" s="412">
        <v>570</v>
      </c>
      <c r="C19" s="379">
        <v>611200</v>
      </c>
      <c r="D19" s="427" t="s">
        <v>687</v>
      </c>
      <c r="E19" s="385"/>
      <c r="F19" s="385"/>
      <c r="G19" s="387" t="s">
        <v>138</v>
      </c>
      <c r="H19" s="380">
        <v>59</v>
      </c>
      <c r="I19" s="380">
        <v>59</v>
      </c>
      <c r="J19" s="380">
        <v>59</v>
      </c>
      <c r="K19" s="380">
        <v>59</v>
      </c>
      <c r="L19" s="424">
        <v>61.481160000000003</v>
      </c>
      <c r="N19" s="382"/>
    </row>
    <row r="20" spans="1:14" ht="19.350000000000001" customHeight="1">
      <c r="A20" s="563">
        <v>1</v>
      </c>
      <c r="B20" s="412">
        <v>780</v>
      </c>
      <c r="C20" s="379">
        <v>611200</v>
      </c>
      <c r="D20" s="377" t="s">
        <v>795</v>
      </c>
      <c r="E20" s="385"/>
      <c r="F20" s="385"/>
      <c r="G20" s="387" t="s">
        <v>36</v>
      </c>
      <c r="H20" s="380">
        <v>49</v>
      </c>
      <c r="I20" s="380">
        <v>40</v>
      </c>
      <c r="J20" s="380">
        <v>54</v>
      </c>
      <c r="K20" s="380">
        <v>54</v>
      </c>
      <c r="L20" s="424">
        <v>52.456789999999998</v>
      </c>
      <c r="N20" s="382"/>
    </row>
    <row r="21" spans="1:14" ht="19.350000000000001" customHeight="1">
      <c r="A21" s="563">
        <v>1</v>
      </c>
      <c r="B21" s="412">
        <v>781</v>
      </c>
      <c r="C21" s="379">
        <v>611200</v>
      </c>
      <c r="D21" s="377" t="s">
        <v>1004</v>
      </c>
      <c r="E21" s="385"/>
      <c r="F21" s="385"/>
      <c r="G21" s="387" t="s">
        <v>36</v>
      </c>
      <c r="H21" s="380">
        <v>81</v>
      </c>
      <c r="I21" s="380">
        <v>90</v>
      </c>
      <c r="J21" s="380">
        <v>90</v>
      </c>
      <c r="K21" s="380">
        <v>90</v>
      </c>
      <c r="L21" s="424">
        <v>53.523199999999996</v>
      </c>
      <c r="N21" s="382"/>
    </row>
    <row r="22" spans="1:14" ht="19.350000000000001" customHeight="1">
      <c r="A22" s="563">
        <v>1</v>
      </c>
      <c r="B22" s="412">
        <v>782</v>
      </c>
      <c r="C22" s="379">
        <v>611200</v>
      </c>
      <c r="D22" s="377" t="s">
        <v>465</v>
      </c>
      <c r="E22" s="385"/>
      <c r="F22" s="385"/>
      <c r="G22" s="387" t="s">
        <v>36</v>
      </c>
      <c r="H22" s="380">
        <v>12</v>
      </c>
      <c r="I22" s="380">
        <v>5</v>
      </c>
      <c r="J22" s="380">
        <v>25</v>
      </c>
      <c r="K22" s="380">
        <v>25</v>
      </c>
      <c r="L22" s="424">
        <v>0</v>
      </c>
      <c r="N22" s="382"/>
    </row>
    <row r="23" spans="1:14" ht="19.350000000000001" customHeight="1">
      <c r="A23" s="563">
        <v>1</v>
      </c>
      <c r="B23" s="412">
        <v>783</v>
      </c>
      <c r="C23" s="379">
        <v>611200</v>
      </c>
      <c r="D23" s="377" t="s">
        <v>91</v>
      </c>
      <c r="E23" s="385"/>
      <c r="F23" s="385"/>
      <c r="G23" s="387" t="s">
        <v>36</v>
      </c>
      <c r="H23" s="380">
        <v>225</v>
      </c>
      <c r="I23" s="380">
        <v>154</v>
      </c>
      <c r="J23" s="380">
        <v>154</v>
      </c>
      <c r="K23" s="380">
        <v>154</v>
      </c>
      <c r="L23" s="424">
        <v>60.81718</v>
      </c>
      <c r="N23" s="382"/>
    </row>
    <row r="24" spans="1:14" ht="19.350000000000001" customHeight="1">
      <c r="A24" s="563">
        <v>1</v>
      </c>
      <c r="B24" s="412">
        <v>785</v>
      </c>
      <c r="C24" s="379">
        <v>611200</v>
      </c>
      <c r="D24" s="377" t="s">
        <v>1001</v>
      </c>
      <c r="E24" s="385"/>
      <c r="F24" s="385"/>
      <c r="G24" s="387" t="s">
        <v>36</v>
      </c>
      <c r="H24" s="380">
        <v>0</v>
      </c>
      <c r="I24" s="380">
        <v>1</v>
      </c>
      <c r="J24" s="380">
        <v>9</v>
      </c>
      <c r="K24" s="380">
        <v>9</v>
      </c>
      <c r="L24" s="424">
        <v>0.56000000000000005</v>
      </c>
      <c r="N24" s="382"/>
    </row>
    <row r="25" spans="1:14" ht="19.350000000000001" customHeight="1">
      <c r="A25" s="563">
        <v>1</v>
      </c>
      <c r="B25" s="412">
        <v>786</v>
      </c>
      <c r="C25" s="379">
        <v>611200</v>
      </c>
      <c r="D25" s="377" t="s">
        <v>1096</v>
      </c>
      <c r="E25" s="385"/>
      <c r="F25" s="385"/>
      <c r="G25" s="387" t="s">
        <v>138</v>
      </c>
      <c r="H25" s="380">
        <v>80</v>
      </c>
      <c r="I25" s="380">
        <v>60</v>
      </c>
      <c r="J25" s="380">
        <v>80</v>
      </c>
      <c r="K25" s="380">
        <v>80</v>
      </c>
      <c r="L25" s="424">
        <v>61.649430000000002</v>
      </c>
      <c r="N25" s="382"/>
    </row>
    <row r="26" spans="1:14" ht="19.350000000000001" customHeight="1">
      <c r="A26" s="563">
        <v>81</v>
      </c>
      <c r="B26" s="412">
        <v>787</v>
      </c>
      <c r="C26" s="379">
        <v>611200</v>
      </c>
      <c r="D26" s="377" t="s">
        <v>1253</v>
      </c>
      <c r="E26" s="385"/>
      <c r="F26" s="385"/>
      <c r="G26" s="387" t="s">
        <v>36</v>
      </c>
      <c r="H26" s="380">
        <v>4</v>
      </c>
      <c r="I26" s="380">
        <v>4</v>
      </c>
      <c r="J26" s="380">
        <v>4</v>
      </c>
      <c r="K26" s="380">
        <v>4</v>
      </c>
      <c r="L26" s="424">
        <v>1.7809999999999999</v>
      </c>
      <c r="N26" s="382"/>
    </row>
    <row r="27" spans="1:14" ht="19.350000000000001" customHeight="1">
      <c r="A27" s="563">
        <v>4</v>
      </c>
      <c r="B27" s="412">
        <v>788</v>
      </c>
      <c r="C27" s="379">
        <v>611200</v>
      </c>
      <c r="D27" s="377" t="s">
        <v>1097</v>
      </c>
      <c r="E27" s="385"/>
      <c r="F27" s="385"/>
      <c r="G27" s="387" t="s">
        <v>36</v>
      </c>
      <c r="H27" s="380">
        <v>98</v>
      </c>
      <c r="I27" s="380">
        <v>109</v>
      </c>
      <c r="J27" s="380">
        <v>109</v>
      </c>
      <c r="K27" s="380">
        <v>109</v>
      </c>
      <c r="L27" s="424">
        <v>87.41597999999999</v>
      </c>
      <c r="N27" s="382"/>
    </row>
    <row r="28" spans="1:14" ht="19.350000000000001" customHeight="1">
      <c r="A28" s="563">
        <v>1</v>
      </c>
      <c r="B28" s="412">
        <v>780</v>
      </c>
      <c r="C28" s="379">
        <v>611201</v>
      </c>
      <c r="D28" s="377" t="s">
        <v>1270</v>
      </c>
      <c r="E28" s="385"/>
      <c r="F28" s="385"/>
      <c r="G28" s="387" t="s">
        <v>138</v>
      </c>
      <c r="H28" s="380">
        <v>40</v>
      </c>
      <c r="I28" s="380">
        <v>40</v>
      </c>
      <c r="J28" s="380">
        <v>40</v>
      </c>
      <c r="K28" s="380">
        <v>40</v>
      </c>
      <c r="L28" s="424">
        <v>0</v>
      </c>
      <c r="N28" s="382"/>
    </row>
    <row r="29" spans="1:14" ht="19.350000000000001" customHeight="1">
      <c r="A29" s="564"/>
      <c r="B29" s="549"/>
      <c r="C29" s="430" t="s">
        <v>394</v>
      </c>
      <c r="D29" s="431" t="s">
        <v>1400</v>
      </c>
      <c r="E29" s="393">
        <v>8.9</v>
      </c>
      <c r="F29" s="393">
        <v>8.5147700000000022</v>
      </c>
      <c r="G29" s="432"/>
      <c r="H29" s="433">
        <v>2739</v>
      </c>
      <c r="I29" s="433">
        <v>2537</v>
      </c>
      <c r="J29" s="433">
        <v>2662</v>
      </c>
      <c r="K29" s="433">
        <v>2540</v>
      </c>
      <c r="L29" s="434">
        <v>1994.0667299999996</v>
      </c>
      <c r="N29" s="382"/>
    </row>
    <row r="30" spans="1:14" ht="19.350000000000001" customHeight="1">
      <c r="A30" s="562"/>
      <c r="B30" s="548"/>
      <c r="C30" s="425" t="s">
        <v>274</v>
      </c>
      <c r="D30" s="421" t="s">
        <v>275</v>
      </c>
      <c r="E30" s="394"/>
      <c r="F30" s="394"/>
      <c r="G30" s="435"/>
      <c r="H30" s="422"/>
      <c r="I30" s="422"/>
      <c r="J30" s="422"/>
      <c r="K30" s="422"/>
      <c r="L30" s="436"/>
      <c r="N30" s="382"/>
    </row>
    <row r="31" spans="1:14" ht="19.350000000000001" customHeight="1">
      <c r="A31" s="563">
        <v>1</v>
      </c>
      <c r="B31" s="412">
        <v>100</v>
      </c>
      <c r="C31" s="379">
        <v>611300</v>
      </c>
      <c r="D31" s="377" t="s">
        <v>233</v>
      </c>
      <c r="E31" s="385">
        <v>32</v>
      </c>
      <c r="F31" s="385">
        <v>30.95786</v>
      </c>
      <c r="G31" s="387" t="s">
        <v>551</v>
      </c>
      <c r="H31" s="380">
        <v>10471</v>
      </c>
      <c r="I31" s="380">
        <v>8970</v>
      </c>
      <c r="J31" s="380">
        <v>10115</v>
      </c>
      <c r="K31" s="380">
        <v>9500</v>
      </c>
      <c r="L31" s="424">
        <v>9366.5095999999994</v>
      </c>
      <c r="N31" s="382"/>
    </row>
    <row r="32" spans="1:14" ht="19.350000000000001" customHeight="1">
      <c r="A32" s="563">
        <v>1</v>
      </c>
      <c r="B32" s="412">
        <v>101</v>
      </c>
      <c r="C32" s="379">
        <v>611300</v>
      </c>
      <c r="D32" s="377" t="s">
        <v>1451</v>
      </c>
      <c r="E32" s="385">
        <v>1.05</v>
      </c>
      <c r="F32" s="385">
        <v>0.43505000000000005</v>
      </c>
      <c r="G32" s="387" t="s">
        <v>551</v>
      </c>
      <c r="H32" s="380">
        <v>130</v>
      </c>
      <c r="I32" s="380">
        <v>60</v>
      </c>
      <c r="J32" s="380">
        <v>130</v>
      </c>
      <c r="K32" s="380">
        <v>130</v>
      </c>
      <c r="L32" s="424">
        <v>64.891469999999998</v>
      </c>
      <c r="N32" s="382"/>
    </row>
    <row r="33" spans="1:14" ht="21.75" customHeight="1">
      <c r="A33" s="563">
        <v>2</v>
      </c>
      <c r="B33" s="412">
        <v>410</v>
      </c>
      <c r="C33" s="379">
        <v>611300</v>
      </c>
      <c r="D33" s="377" t="s">
        <v>276</v>
      </c>
      <c r="E33" s="385"/>
      <c r="F33" s="385"/>
      <c r="G33" s="387" t="s">
        <v>138</v>
      </c>
      <c r="H33" s="380">
        <v>605</v>
      </c>
      <c r="I33" s="380">
        <v>353</v>
      </c>
      <c r="J33" s="380">
        <v>330</v>
      </c>
      <c r="K33" s="380">
        <v>415</v>
      </c>
      <c r="L33" s="424">
        <v>455.57784999999996</v>
      </c>
      <c r="N33" s="382"/>
    </row>
    <row r="34" spans="1:14" ht="19.350000000000001" customHeight="1">
      <c r="A34" s="563">
        <v>1</v>
      </c>
      <c r="B34" s="412">
        <v>470</v>
      </c>
      <c r="C34" s="379">
        <v>611300</v>
      </c>
      <c r="D34" s="377" t="s">
        <v>234</v>
      </c>
      <c r="E34" s="385"/>
      <c r="F34" s="385"/>
      <c r="G34" s="387" t="s">
        <v>36</v>
      </c>
      <c r="H34" s="380">
        <v>60</v>
      </c>
      <c r="I34" s="380">
        <v>66</v>
      </c>
      <c r="J34" s="380">
        <v>66</v>
      </c>
      <c r="K34" s="380">
        <v>66</v>
      </c>
      <c r="L34" s="424">
        <v>60.781769999999995</v>
      </c>
      <c r="N34" s="382"/>
    </row>
    <row r="35" spans="1:14" ht="19.350000000000001" customHeight="1">
      <c r="A35" s="563">
        <v>1</v>
      </c>
      <c r="B35" s="412">
        <v>510</v>
      </c>
      <c r="C35" s="379">
        <v>611300</v>
      </c>
      <c r="D35" s="377" t="s">
        <v>1295</v>
      </c>
      <c r="E35" s="385"/>
      <c r="F35" s="385"/>
      <c r="G35" s="387" t="s">
        <v>36</v>
      </c>
      <c r="H35" s="380">
        <v>100</v>
      </c>
      <c r="I35" s="380">
        <v>88</v>
      </c>
      <c r="J35" s="380">
        <v>88</v>
      </c>
      <c r="K35" s="380">
        <v>88</v>
      </c>
      <c r="L35" s="424">
        <v>85.665379999999999</v>
      </c>
      <c r="N35" s="382"/>
    </row>
    <row r="36" spans="1:14" ht="19.350000000000001" customHeight="1">
      <c r="A36" s="563">
        <v>1</v>
      </c>
      <c r="B36" s="412">
        <v>511</v>
      </c>
      <c r="C36" s="379">
        <v>611300</v>
      </c>
      <c r="D36" s="377" t="s">
        <v>1296</v>
      </c>
      <c r="E36" s="385"/>
      <c r="F36" s="385"/>
      <c r="G36" s="387" t="s">
        <v>36</v>
      </c>
      <c r="H36" s="380">
        <v>28</v>
      </c>
      <c r="I36" s="380">
        <v>31</v>
      </c>
      <c r="J36" s="380">
        <v>31</v>
      </c>
      <c r="K36" s="380">
        <v>31</v>
      </c>
      <c r="L36" s="424">
        <v>33.017690000000002</v>
      </c>
      <c r="N36" s="382"/>
    </row>
    <row r="37" spans="1:14" ht="19.350000000000001" customHeight="1">
      <c r="A37" s="563">
        <v>12</v>
      </c>
      <c r="B37" s="412">
        <v>522</v>
      </c>
      <c r="C37" s="379">
        <v>611300</v>
      </c>
      <c r="D37" s="427" t="s">
        <v>1578</v>
      </c>
      <c r="E37" s="385"/>
      <c r="F37" s="385"/>
      <c r="G37" s="387" t="s">
        <v>36</v>
      </c>
      <c r="H37" s="380">
        <v>42</v>
      </c>
      <c r="I37" s="380">
        <v>58</v>
      </c>
      <c r="J37" s="380">
        <v>58</v>
      </c>
      <c r="K37" s="380">
        <v>58</v>
      </c>
      <c r="L37" s="424">
        <v>45.09102</v>
      </c>
      <c r="N37" s="382"/>
    </row>
    <row r="38" spans="1:14" ht="30">
      <c r="A38" s="563">
        <v>5</v>
      </c>
      <c r="B38" s="412">
        <v>530</v>
      </c>
      <c r="C38" s="379">
        <v>611300</v>
      </c>
      <c r="D38" s="427" t="s">
        <v>2170</v>
      </c>
      <c r="E38" s="385"/>
      <c r="F38" s="385"/>
      <c r="G38" s="387" t="s">
        <v>138</v>
      </c>
      <c r="H38" s="380">
        <v>118</v>
      </c>
      <c r="I38" s="380">
        <v>152</v>
      </c>
      <c r="J38" s="380">
        <v>167</v>
      </c>
      <c r="K38" s="380">
        <v>283</v>
      </c>
      <c r="L38" s="424">
        <v>174.11539000000002</v>
      </c>
      <c r="N38" s="382"/>
    </row>
    <row r="39" spans="1:14" ht="19.350000000000001" customHeight="1">
      <c r="A39" s="563">
        <v>10</v>
      </c>
      <c r="B39" s="412">
        <v>540</v>
      </c>
      <c r="C39" s="379">
        <v>611300</v>
      </c>
      <c r="D39" s="377" t="s">
        <v>1271</v>
      </c>
      <c r="E39" s="385"/>
      <c r="F39" s="385"/>
      <c r="G39" s="387" t="s">
        <v>138</v>
      </c>
      <c r="H39" s="380">
        <v>32</v>
      </c>
      <c r="I39" s="380">
        <v>32</v>
      </c>
      <c r="J39" s="380">
        <v>32</v>
      </c>
      <c r="K39" s="380">
        <v>32</v>
      </c>
      <c r="L39" s="424">
        <v>30.008569999999999</v>
      </c>
      <c r="N39" s="382"/>
    </row>
    <row r="40" spans="1:14" ht="19.350000000000001" customHeight="1">
      <c r="A40" s="563">
        <v>12</v>
      </c>
      <c r="B40" s="412">
        <v>550</v>
      </c>
      <c r="C40" s="379">
        <v>611300</v>
      </c>
      <c r="D40" s="377" t="s">
        <v>494</v>
      </c>
      <c r="E40" s="385"/>
      <c r="F40" s="385"/>
      <c r="G40" s="387" t="s">
        <v>36</v>
      </c>
      <c r="H40" s="380">
        <v>131</v>
      </c>
      <c r="I40" s="380">
        <v>146</v>
      </c>
      <c r="J40" s="380">
        <v>146</v>
      </c>
      <c r="K40" s="380">
        <v>146</v>
      </c>
      <c r="L40" s="424">
        <v>147.75595999999999</v>
      </c>
      <c r="N40" s="382"/>
    </row>
    <row r="41" spans="1:14" ht="19.350000000000001" customHeight="1">
      <c r="A41" s="563">
        <v>1</v>
      </c>
      <c r="B41" s="412">
        <v>560</v>
      </c>
      <c r="C41" s="379">
        <v>611300</v>
      </c>
      <c r="D41" s="377" t="s">
        <v>193</v>
      </c>
      <c r="E41" s="385"/>
      <c r="F41" s="385"/>
      <c r="G41" s="387" t="s">
        <v>36</v>
      </c>
      <c r="H41" s="380">
        <v>29</v>
      </c>
      <c r="I41" s="380">
        <v>32</v>
      </c>
      <c r="J41" s="380">
        <v>32</v>
      </c>
      <c r="K41" s="380">
        <v>32</v>
      </c>
      <c r="L41" s="424">
        <v>33.875819999999997</v>
      </c>
      <c r="N41" s="382"/>
    </row>
    <row r="42" spans="1:14" ht="19.350000000000001" customHeight="1">
      <c r="A42" s="563">
        <v>10</v>
      </c>
      <c r="B42" s="412">
        <v>570</v>
      </c>
      <c r="C42" s="379">
        <v>611300</v>
      </c>
      <c r="D42" s="386" t="s">
        <v>495</v>
      </c>
      <c r="E42" s="385"/>
      <c r="F42" s="385"/>
      <c r="G42" s="387" t="s">
        <v>138</v>
      </c>
      <c r="H42" s="380">
        <v>430</v>
      </c>
      <c r="I42" s="380">
        <v>343</v>
      </c>
      <c r="J42" s="380">
        <v>507</v>
      </c>
      <c r="K42" s="380">
        <v>551</v>
      </c>
      <c r="L42" s="424">
        <v>7.7731400000000006</v>
      </c>
      <c r="N42" s="382"/>
    </row>
    <row r="43" spans="1:14" ht="19.350000000000001" customHeight="1">
      <c r="A43" s="563">
        <v>10</v>
      </c>
      <c r="B43" s="412">
        <v>571</v>
      </c>
      <c r="C43" s="379">
        <v>611300</v>
      </c>
      <c r="D43" s="386" t="s">
        <v>2108</v>
      </c>
      <c r="E43" s="385"/>
      <c r="F43" s="385"/>
      <c r="G43" s="387" t="s">
        <v>138</v>
      </c>
      <c r="H43" s="380">
        <v>190</v>
      </c>
      <c r="I43" s="380">
        <v>0</v>
      </c>
      <c r="J43" s="380">
        <v>0</v>
      </c>
      <c r="K43" s="380">
        <v>0</v>
      </c>
      <c r="L43" s="424">
        <v>0</v>
      </c>
      <c r="N43" s="382"/>
    </row>
    <row r="44" spans="1:14" ht="19.350000000000001" customHeight="1">
      <c r="A44" s="563">
        <v>5</v>
      </c>
      <c r="B44" s="412">
        <v>730</v>
      </c>
      <c r="C44" s="379">
        <v>611300</v>
      </c>
      <c r="D44" s="377" t="s">
        <v>1764</v>
      </c>
      <c r="E44" s="385"/>
      <c r="F44" s="385"/>
      <c r="G44" s="387" t="s">
        <v>138</v>
      </c>
      <c r="H44" s="380">
        <v>0</v>
      </c>
      <c r="I44" s="380">
        <v>0</v>
      </c>
      <c r="J44" s="380">
        <v>0</v>
      </c>
      <c r="K44" s="380">
        <v>0</v>
      </c>
      <c r="L44" s="424">
        <v>15.826540000000001</v>
      </c>
      <c r="N44" s="382"/>
    </row>
    <row r="45" spans="1:14" ht="19.350000000000001" customHeight="1">
      <c r="A45" s="563">
        <v>5</v>
      </c>
      <c r="B45" s="412">
        <v>742</v>
      </c>
      <c r="C45" s="379">
        <v>611300</v>
      </c>
      <c r="D45" s="386" t="s">
        <v>496</v>
      </c>
      <c r="E45" s="385"/>
      <c r="F45" s="385"/>
      <c r="G45" s="387" t="s">
        <v>138</v>
      </c>
      <c r="H45" s="380">
        <v>1</v>
      </c>
      <c r="I45" s="380">
        <v>1</v>
      </c>
      <c r="J45" s="380">
        <v>1</v>
      </c>
      <c r="K45" s="380">
        <v>1</v>
      </c>
      <c r="L45" s="424">
        <v>0</v>
      </c>
      <c r="N45" s="382"/>
    </row>
    <row r="46" spans="1:14" ht="19.350000000000001" customHeight="1">
      <c r="A46" s="563">
        <v>9</v>
      </c>
      <c r="B46" s="412">
        <v>750</v>
      </c>
      <c r="C46" s="379">
        <v>611300</v>
      </c>
      <c r="D46" s="386" t="s">
        <v>1676</v>
      </c>
      <c r="E46" s="385"/>
      <c r="F46" s="385"/>
      <c r="G46" s="387" t="s">
        <v>138</v>
      </c>
      <c r="H46" s="380">
        <v>945</v>
      </c>
      <c r="I46" s="380">
        <v>880</v>
      </c>
      <c r="J46" s="380">
        <v>880</v>
      </c>
      <c r="K46" s="380">
        <v>710</v>
      </c>
      <c r="L46" s="424">
        <v>933.89099999999996</v>
      </c>
      <c r="N46" s="382"/>
    </row>
    <row r="47" spans="1:14" ht="19.350000000000001" customHeight="1">
      <c r="A47" s="563">
        <v>5</v>
      </c>
      <c r="B47" s="412">
        <v>751</v>
      </c>
      <c r="C47" s="379">
        <v>611300</v>
      </c>
      <c r="D47" s="386" t="s">
        <v>491</v>
      </c>
      <c r="E47" s="385"/>
      <c r="F47" s="385"/>
      <c r="G47" s="387" t="s">
        <v>138</v>
      </c>
      <c r="H47" s="380">
        <v>150</v>
      </c>
      <c r="I47" s="380">
        <v>150</v>
      </c>
      <c r="J47" s="380">
        <v>150</v>
      </c>
      <c r="K47" s="380">
        <v>150</v>
      </c>
      <c r="L47" s="424">
        <v>134.2465</v>
      </c>
      <c r="N47" s="382"/>
    </row>
    <row r="48" spans="1:14" ht="19.350000000000001" customHeight="1">
      <c r="A48" s="563">
        <v>1</v>
      </c>
      <c r="B48" s="412">
        <v>752</v>
      </c>
      <c r="C48" s="379">
        <v>611300</v>
      </c>
      <c r="D48" s="386" t="s">
        <v>1693</v>
      </c>
      <c r="E48" s="385"/>
      <c r="F48" s="385"/>
      <c r="G48" s="387" t="s">
        <v>36</v>
      </c>
      <c r="H48" s="380">
        <v>144</v>
      </c>
      <c r="I48" s="380">
        <v>100</v>
      </c>
      <c r="J48" s="380">
        <v>144</v>
      </c>
      <c r="K48" s="380">
        <v>0</v>
      </c>
      <c r="L48" s="424">
        <v>12</v>
      </c>
      <c r="N48" s="382"/>
    </row>
    <row r="49" spans="1:14" ht="19.350000000000001" customHeight="1">
      <c r="A49" s="563">
        <v>1</v>
      </c>
      <c r="B49" s="412">
        <v>755</v>
      </c>
      <c r="C49" s="379">
        <v>611300</v>
      </c>
      <c r="D49" s="386" t="s">
        <v>503</v>
      </c>
      <c r="E49" s="385"/>
      <c r="F49" s="385"/>
      <c r="G49" s="387" t="s">
        <v>36</v>
      </c>
      <c r="H49" s="380">
        <v>25</v>
      </c>
      <c r="I49" s="380">
        <v>0</v>
      </c>
      <c r="J49" s="380">
        <v>27</v>
      </c>
      <c r="K49" s="380">
        <v>27</v>
      </c>
      <c r="L49" s="424">
        <v>287.99932000000001</v>
      </c>
      <c r="N49" s="382"/>
    </row>
    <row r="50" spans="1:14" ht="19.350000000000001" customHeight="1">
      <c r="A50" s="563">
        <v>1</v>
      </c>
      <c r="B50" s="412">
        <v>780</v>
      </c>
      <c r="C50" s="379">
        <v>611300</v>
      </c>
      <c r="D50" s="386" t="s">
        <v>497</v>
      </c>
      <c r="E50" s="385"/>
      <c r="F50" s="385"/>
      <c r="G50" s="387" t="s">
        <v>36</v>
      </c>
      <c r="H50" s="380">
        <v>9</v>
      </c>
      <c r="I50" s="380">
        <v>10</v>
      </c>
      <c r="J50" s="380">
        <v>10</v>
      </c>
      <c r="K50" s="380">
        <v>10</v>
      </c>
      <c r="L50" s="424">
        <v>63.860190000000003</v>
      </c>
      <c r="N50" s="382"/>
    </row>
    <row r="51" spans="1:14" ht="19.350000000000001" customHeight="1">
      <c r="A51" s="563">
        <v>1</v>
      </c>
      <c r="B51" s="412">
        <v>781</v>
      </c>
      <c r="C51" s="379">
        <v>611300</v>
      </c>
      <c r="D51" s="386" t="s">
        <v>1576</v>
      </c>
      <c r="E51" s="385"/>
      <c r="F51" s="385"/>
      <c r="G51" s="387" t="s">
        <v>36</v>
      </c>
      <c r="H51" s="380">
        <v>0</v>
      </c>
      <c r="I51" s="380">
        <v>0</v>
      </c>
      <c r="J51" s="380">
        <v>0</v>
      </c>
      <c r="K51" s="380">
        <v>0</v>
      </c>
      <c r="L51" s="424">
        <v>67.683999999999997</v>
      </c>
      <c r="N51" s="382"/>
    </row>
    <row r="52" spans="1:14" ht="30">
      <c r="A52" s="563">
        <v>1</v>
      </c>
      <c r="B52" s="412">
        <v>782</v>
      </c>
      <c r="C52" s="379">
        <v>611300</v>
      </c>
      <c r="D52" s="386" t="s">
        <v>2063</v>
      </c>
      <c r="E52" s="385"/>
      <c r="F52" s="385"/>
      <c r="G52" s="387" t="s">
        <v>36</v>
      </c>
      <c r="H52" s="380">
        <v>0</v>
      </c>
      <c r="I52" s="380">
        <v>0</v>
      </c>
      <c r="J52" s="380">
        <v>0</v>
      </c>
      <c r="K52" s="380">
        <v>0</v>
      </c>
      <c r="L52" s="424">
        <v>157.09720000000002</v>
      </c>
      <c r="N52" s="382"/>
    </row>
    <row r="53" spans="1:14" ht="30">
      <c r="A53" s="563">
        <v>1</v>
      </c>
      <c r="B53" s="412">
        <v>783</v>
      </c>
      <c r="C53" s="379">
        <v>611300</v>
      </c>
      <c r="D53" s="386" t="s">
        <v>1997</v>
      </c>
      <c r="E53" s="385"/>
      <c r="F53" s="385"/>
      <c r="G53" s="387" t="s">
        <v>36</v>
      </c>
      <c r="H53" s="380">
        <v>0</v>
      </c>
      <c r="I53" s="380">
        <v>0</v>
      </c>
      <c r="J53" s="380">
        <v>0</v>
      </c>
      <c r="K53" s="380">
        <v>0</v>
      </c>
      <c r="L53" s="424">
        <v>300.24295000000001</v>
      </c>
      <c r="N53" s="382"/>
    </row>
    <row r="54" spans="1:14" ht="19.350000000000001" customHeight="1">
      <c r="A54" s="563">
        <v>1</v>
      </c>
      <c r="B54" s="412">
        <v>785</v>
      </c>
      <c r="C54" s="379">
        <v>611300</v>
      </c>
      <c r="D54" s="386" t="s">
        <v>1966</v>
      </c>
      <c r="E54" s="385"/>
      <c r="F54" s="385"/>
      <c r="G54" s="387" t="s">
        <v>36</v>
      </c>
      <c r="H54" s="380">
        <v>0</v>
      </c>
      <c r="I54" s="380">
        <v>0</v>
      </c>
      <c r="J54" s="380">
        <v>0</v>
      </c>
      <c r="K54" s="380">
        <v>0</v>
      </c>
      <c r="L54" s="424">
        <v>500</v>
      </c>
      <c r="N54" s="382"/>
    </row>
    <row r="55" spans="1:14" ht="19.350000000000001" customHeight="1">
      <c r="A55" s="563">
        <v>1</v>
      </c>
      <c r="B55" s="412">
        <v>930</v>
      </c>
      <c r="C55" s="379">
        <v>611300</v>
      </c>
      <c r="D55" s="386" t="s">
        <v>498</v>
      </c>
      <c r="E55" s="385"/>
      <c r="F55" s="385"/>
      <c r="G55" s="387" t="s">
        <v>36</v>
      </c>
      <c r="H55" s="380">
        <v>4</v>
      </c>
      <c r="I55" s="380">
        <v>5</v>
      </c>
      <c r="J55" s="380">
        <v>5</v>
      </c>
      <c r="K55" s="380">
        <v>5</v>
      </c>
      <c r="L55" s="424">
        <v>14.86007</v>
      </c>
      <c r="N55" s="382"/>
    </row>
    <row r="56" spans="1:14" ht="19.350000000000001" customHeight="1">
      <c r="A56" s="564"/>
      <c r="B56" s="549"/>
      <c r="C56" s="430" t="s">
        <v>274</v>
      </c>
      <c r="D56" s="431" t="s">
        <v>139</v>
      </c>
      <c r="E56" s="393">
        <v>33.049999999999997</v>
      </c>
      <c r="F56" s="393">
        <v>31.392910000000001</v>
      </c>
      <c r="G56" s="432"/>
      <c r="H56" s="433">
        <v>13644</v>
      </c>
      <c r="I56" s="433">
        <v>11477</v>
      </c>
      <c r="J56" s="433">
        <v>12919</v>
      </c>
      <c r="K56" s="433">
        <v>12235</v>
      </c>
      <c r="L56" s="434">
        <v>12992.771429999999</v>
      </c>
      <c r="N56" s="382"/>
    </row>
    <row r="57" spans="1:14" ht="28.5" customHeight="1">
      <c r="A57" s="562"/>
      <c r="B57" s="548"/>
      <c r="C57" s="425" t="s">
        <v>1996</v>
      </c>
      <c r="D57" s="421" t="s">
        <v>2150</v>
      </c>
      <c r="E57" s="394"/>
      <c r="F57" s="394"/>
      <c r="G57" s="435"/>
      <c r="H57" s="422"/>
      <c r="I57" s="422"/>
      <c r="J57" s="422"/>
      <c r="K57" s="422"/>
      <c r="L57" s="436"/>
      <c r="N57" s="382"/>
    </row>
    <row r="58" spans="1:14" ht="30">
      <c r="A58" s="563">
        <v>1</v>
      </c>
      <c r="B58" s="412">
        <v>100</v>
      </c>
      <c r="C58" s="379">
        <v>611400</v>
      </c>
      <c r="D58" s="377" t="s">
        <v>2152</v>
      </c>
      <c r="E58" s="385">
        <v>7</v>
      </c>
      <c r="F58" s="385">
        <v>2.25806</v>
      </c>
      <c r="G58" s="387" t="s">
        <v>551</v>
      </c>
      <c r="H58" s="380">
        <v>1898</v>
      </c>
      <c r="I58" s="380">
        <v>610</v>
      </c>
      <c r="J58" s="380">
        <v>670</v>
      </c>
      <c r="K58" s="380">
        <v>740</v>
      </c>
      <c r="L58" s="424">
        <v>0</v>
      </c>
      <c r="N58" s="382"/>
    </row>
    <row r="59" spans="1:14" ht="36.75" customHeight="1">
      <c r="A59" s="563">
        <v>1</v>
      </c>
      <c r="B59" s="412">
        <v>101</v>
      </c>
      <c r="C59" s="379">
        <v>611400</v>
      </c>
      <c r="D59" s="377" t="s">
        <v>2158</v>
      </c>
      <c r="E59" s="385">
        <v>5</v>
      </c>
      <c r="F59" s="385">
        <v>0</v>
      </c>
      <c r="G59" s="387" t="s">
        <v>551</v>
      </c>
      <c r="H59" s="380">
        <v>1651</v>
      </c>
      <c r="I59" s="380">
        <v>0</v>
      </c>
      <c r="J59" s="380">
        <v>0</v>
      </c>
      <c r="K59" s="380">
        <v>0</v>
      </c>
      <c r="L59" s="424">
        <v>0</v>
      </c>
      <c r="N59" s="382"/>
    </row>
    <row r="60" spans="1:14" ht="33" customHeight="1">
      <c r="A60" s="563">
        <v>1</v>
      </c>
      <c r="B60" s="412">
        <v>102</v>
      </c>
      <c r="C60" s="379">
        <v>611400</v>
      </c>
      <c r="D60" s="377" t="s">
        <v>2160</v>
      </c>
      <c r="E60" s="385">
        <v>8</v>
      </c>
      <c r="F60" s="385">
        <v>0</v>
      </c>
      <c r="G60" s="387" t="s">
        <v>551</v>
      </c>
      <c r="H60" s="380">
        <v>1765</v>
      </c>
      <c r="I60" s="380">
        <v>0</v>
      </c>
      <c r="J60" s="380">
        <v>0</v>
      </c>
      <c r="K60" s="380">
        <v>0</v>
      </c>
      <c r="L60" s="424">
        <v>0</v>
      </c>
      <c r="N60" s="382"/>
    </row>
    <row r="61" spans="1:14" ht="33" customHeight="1">
      <c r="A61" s="563">
        <v>1</v>
      </c>
      <c r="B61" s="412">
        <v>103</v>
      </c>
      <c r="C61" s="379">
        <v>611400</v>
      </c>
      <c r="D61" s="377" t="s">
        <v>2186</v>
      </c>
      <c r="E61" s="385">
        <v>4</v>
      </c>
      <c r="F61" s="385">
        <v>0</v>
      </c>
      <c r="G61" s="387" t="s">
        <v>551</v>
      </c>
      <c r="H61" s="380">
        <v>848</v>
      </c>
      <c r="I61" s="380">
        <v>0</v>
      </c>
      <c r="J61" s="380">
        <v>0</v>
      </c>
      <c r="K61" s="380">
        <v>0</v>
      </c>
      <c r="L61" s="424">
        <v>0</v>
      </c>
      <c r="N61" s="382"/>
    </row>
    <row r="62" spans="1:14" ht="19.350000000000001" customHeight="1">
      <c r="A62" s="563">
        <v>2</v>
      </c>
      <c r="B62" s="412">
        <v>410</v>
      </c>
      <c r="C62" s="379">
        <v>611400</v>
      </c>
      <c r="D62" s="386" t="s">
        <v>2071</v>
      </c>
      <c r="E62" s="385"/>
      <c r="F62" s="385"/>
      <c r="G62" s="387" t="s">
        <v>138</v>
      </c>
      <c r="H62" s="380">
        <v>90</v>
      </c>
      <c r="I62" s="380">
        <v>87</v>
      </c>
      <c r="J62" s="380">
        <v>85</v>
      </c>
      <c r="K62" s="380">
        <v>0</v>
      </c>
      <c r="L62" s="424">
        <v>0</v>
      </c>
      <c r="N62" s="382"/>
    </row>
    <row r="63" spans="1:14" ht="30">
      <c r="A63" s="563">
        <v>5</v>
      </c>
      <c r="B63" s="412">
        <v>530</v>
      </c>
      <c r="C63" s="379">
        <v>611400</v>
      </c>
      <c r="D63" s="427" t="s">
        <v>2171</v>
      </c>
      <c r="E63" s="385"/>
      <c r="F63" s="385"/>
      <c r="G63" s="387" t="s">
        <v>138</v>
      </c>
      <c r="H63" s="380">
        <v>53</v>
      </c>
      <c r="I63" s="380">
        <v>0</v>
      </c>
      <c r="J63" s="380">
        <v>0</v>
      </c>
      <c r="K63" s="380">
        <v>0</v>
      </c>
      <c r="L63" s="424">
        <v>0</v>
      </c>
      <c r="N63" s="382"/>
    </row>
    <row r="64" spans="1:14" ht="19.350000000000001" customHeight="1">
      <c r="A64" s="563">
        <v>10</v>
      </c>
      <c r="B64" s="412">
        <v>540</v>
      </c>
      <c r="C64" s="379">
        <v>611400</v>
      </c>
      <c r="D64" s="377" t="s">
        <v>2157</v>
      </c>
      <c r="E64" s="385"/>
      <c r="F64" s="385"/>
      <c r="G64" s="387" t="s">
        <v>138</v>
      </c>
      <c r="H64" s="380">
        <v>2</v>
      </c>
      <c r="I64" s="380">
        <v>0</v>
      </c>
      <c r="J64" s="380">
        <v>0</v>
      </c>
      <c r="K64" s="380">
        <v>0</v>
      </c>
      <c r="L64" s="424">
        <v>0</v>
      </c>
      <c r="N64" s="382"/>
    </row>
    <row r="65" spans="1:14" ht="19.350000000000001" customHeight="1">
      <c r="A65" s="563">
        <v>12</v>
      </c>
      <c r="B65" s="412">
        <v>550</v>
      </c>
      <c r="C65" s="379">
        <v>611400</v>
      </c>
      <c r="D65" s="377" t="s">
        <v>2054</v>
      </c>
      <c r="E65" s="385"/>
      <c r="F65" s="385"/>
      <c r="G65" s="387" t="s">
        <v>36</v>
      </c>
      <c r="H65" s="380">
        <v>0</v>
      </c>
      <c r="I65" s="380">
        <v>100</v>
      </c>
      <c r="J65" s="380">
        <v>100</v>
      </c>
      <c r="K65" s="380">
        <v>100</v>
      </c>
      <c r="L65" s="424">
        <v>0</v>
      </c>
      <c r="N65" s="382"/>
    </row>
    <row r="66" spans="1:14" ht="30">
      <c r="A66" s="563">
        <v>12</v>
      </c>
      <c r="B66" s="412">
        <v>551</v>
      </c>
      <c r="C66" s="379">
        <v>611400</v>
      </c>
      <c r="D66" s="377" t="s">
        <v>2167</v>
      </c>
      <c r="E66" s="385"/>
      <c r="F66" s="385"/>
      <c r="G66" s="387" t="s">
        <v>36</v>
      </c>
      <c r="H66" s="380">
        <v>4</v>
      </c>
      <c r="I66" s="380">
        <v>0</v>
      </c>
      <c r="J66" s="380">
        <v>0</v>
      </c>
      <c r="K66" s="380">
        <v>0</v>
      </c>
      <c r="L66" s="424">
        <v>0</v>
      </c>
      <c r="N66" s="382"/>
    </row>
    <row r="67" spans="1:14" ht="30">
      <c r="A67" s="563">
        <v>10</v>
      </c>
      <c r="B67" s="412">
        <v>570</v>
      </c>
      <c r="C67" s="379">
        <v>611400</v>
      </c>
      <c r="D67" s="377" t="s">
        <v>2168</v>
      </c>
      <c r="E67" s="385"/>
      <c r="F67" s="385"/>
      <c r="G67" s="387" t="s">
        <v>138</v>
      </c>
      <c r="H67" s="380">
        <v>90</v>
      </c>
      <c r="I67" s="380">
        <v>0</v>
      </c>
      <c r="J67" s="380">
        <v>0</v>
      </c>
      <c r="K67" s="380">
        <v>0</v>
      </c>
      <c r="L67" s="424">
        <v>0</v>
      </c>
      <c r="N67" s="382"/>
    </row>
    <row r="68" spans="1:14" ht="30">
      <c r="A68" s="563">
        <v>5</v>
      </c>
      <c r="B68" s="412">
        <v>730</v>
      </c>
      <c r="C68" s="379">
        <v>611400</v>
      </c>
      <c r="D68" s="377" t="s">
        <v>2169</v>
      </c>
      <c r="E68" s="385"/>
      <c r="F68" s="385"/>
      <c r="G68" s="387" t="s">
        <v>138</v>
      </c>
      <c r="H68" s="380">
        <v>125</v>
      </c>
      <c r="I68" s="380">
        <v>0</v>
      </c>
      <c r="J68" s="380">
        <v>0</v>
      </c>
      <c r="K68" s="380">
        <v>0</v>
      </c>
      <c r="L68" s="424">
        <v>0</v>
      </c>
      <c r="N68" s="382"/>
    </row>
    <row r="69" spans="1:14" ht="30">
      <c r="A69" s="563">
        <v>1</v>
      </c>
      <c r="B69" s="412">
        <v>750</v>
      </c>
      <c r="C69" s="379">
        <v>611400</v>
      </c>
      <c r="D69" s="377" t="s">
        <v>2177</v>
      </c>
      <c r="E69" s="385"/>
      <c r="F69" s="385"/>
      <c r="G69" s="387" t="s">
        <v>138</v>
      </c>
      <c r="H69" s="380">
        <v>20</v>
      </c>
      <c r="I69" s="380">
        <v>0</v>
      </c>
      <c r="J69" s="380">
        <v>0</v>
      </c>
      <c r="K69" s="380">
        <v>0</v>
      </c>
      <c r="L69" s="424">
        <v>0</v>
      </c>
      <c r="N69" s="382"/>
    </row>
    <row r="70" spans="1:14" ht="36" customHeight="1">
      <c r="A70" s="563">
        <v>1</v>
      </c>
      <c r="B70" s="412">
        <v>780</v>
      </c>
      <c r="C70" s="379">
        <v>611400</v>
      </c>
      <c r="D70" s="377" t="s">
        <v>2155</v>
      </c>
      <c r="E70" s="385"/>
      <c r="F70" s="385"/>
      <c r="G70" s="387" t="s">
        <v>36</v>
      </c>
      <c r="H70" s="380">
        <v>1165</v>
      </c>
      <c r="I70" s="380">
        <v>150</v>
      </c>
      <c r="J70" s="380">
        <v>294</v>
      </c>
      <c r="K70" s="380">
        <v>294</v>
      </c>
      <c r="L70" s="424">
        <v>0</v>
      </c>
      <c r="N70" s="382"/>
    </row>
    <row r="71" spans="1:14" ht="34.5" customHeight="1">
      <c r="A71" s="563">
        <v>1</v>
      </c>
      <c r="B71" s="412">
        <v>781</v>
      </c>
      <c r="C71" s="379">
        <v>611400</v>
      </c>
      <c r="D71" s="377" t="s">
        <v>2159</v>
      </c>
      <c r="E71" s="385"/>
      <c r="F71" s="385"/>
      <c r="G71" s="387" t="s">
        <v>36</v>
      </c>
      <c r="H71" s="380">
        <v>349</v>
      </c>
      <c r="I71" s="380">
        <v>0</v>
      </c>
      <c r="J71" s="380">
        <v>0</v>
      </c>
      <c r="K71" s="380">
        <v>0</v>
      </c>
      <c r="L71" s="424">
        <v>0</v>
      </c>
      <c r="N71" s="382"/>
    </row>
    <row r="72" spans="1:14" ht="30">
      <c r="A72" s="563">
        <v>1</v>
      </c>
      <c r="B72" s="412">
        <v>782</v>
      </c>
      <c r="C72" s="379">
        <v>611400</v>
      </c>
      <c r="D72" s="377" t="s">
        <v>2161</v>
      </c>
      <c r="E72" s="385"/>
      <c r="F72" s="385"/>
      <c r="G72" s="387" t="s">
        <v>36</v>
      </c>
      <c r="H72" s="380">
        <v>56</v>
      </c>
      <c r="I72" s="380">
        <v>0</v>
      </c>
      <c r="J72" s="380">
        <v>0</v>
      </c>
      <c r="K72" s="380">
        <v>0</v>
      </c>
      <c r="L72" s="424">
        <v>0</v>
      </c>
      <c r="N72" s="382"/>
    </row>
    <row r="73" spans="1:14" ht="30">
      <c r="A73" s="563">
        <v>1</v>
      </c>
      <c r="B73" s="412">
        <v>783</v>
      </c>
      <c r="C73" s="379">
        <v>611400</v>
      </c>
      <c r="D73" s="377" t="s">
        <v>2174</v>
      </c>
      <c r="E73" s="385"/>
      <c r="F73" s="385"/>
      <c r="G73" s="387" t="s">
        <v>36</v>
      </c>
      <c r="H73" s="380">
        <v>58</v>
      </c>
      <c r="I73" s="380">
        <v>0</v>
      </c>
      <c r="J73" s="380">
        <v>0</v>
      </c>
      <c r="K73" s="380">
        <v>0</v>
      </c>
      <c r="L73" s="424">
        <v>0</v>
      </c>
      <c r="N73" s="382"/>
    </row>
    <row r="74" spans="1:14" ht="19.350000000000001" customHeight="1">
      <c r="A74" s="564"/>
      <c r="B74" s="549"/>
      <c r="C74" s="430" t="s">
        <v>1996</v>
      </c>
      <c r="D74" s="431" t="s">
        <v>2151</v>
      </c>
      <c r="E74" s="393">
        <v>24</v>
      </c>
      <c r="F74" s="393">
        <v>2.25806</v>
      </c>
      <c r="G74" s="432"/>
      <c r="H74" s="433">
        <v>8174</v>
      </c>
      <c r="I74" s="433">
        <v>947</v>
      </c>
      <c r="J74" s="433">
        <v>1149</v>
      </c>
      <c r="K74" s="433">
        <v>1134</v>
      </c>
      <c r="L74" s="434">
        <v>0</v>
      </c>
      <c r="N74" s="382"/>
    </row>
    <row r="75" spans="1:14" ht="19.350000000000001" customHeight="1">
      <c r="A75" s="562"/>
      <c r="B75" s="548"/>
      <c r="C75" s="425" t="s">
        <v>140</v>
      </c>
      <c r="D75" s="421" t="s">
        <v>141</v>
      </c>
      <c r="E75" s="394"/>
      <c r="F75" s="394"/>
      <c r="G75" s="435"/>
      <c r="H75" s="422"/>
      <c r="I75" s="422"/>
      <c r="J75" s="422"/>
      <c r="K75" s="422"/>
      <c r="L75" s="436"/>
      <c r="N75" s="382"/>
    </row>
    <row r="76" spans="1:14" ht="19.350000000000001" customHeight="1">
      <c r="A76" s="563">
        <v>1</v>
      </c>
      <c r="B76" s="412">
        <v>100</v>
      </c>
      <c r="C76" s="379">
        <v>612000</v>
      </c>
      <c r="D76" s="377" t="s">
        <v>875</v>
      </c>
      <c r="E76" s="385">
        <v>5</v>
      </c>
      <c r="F76" s="385">
        <v>3.6</v>
      </c>
      <c r="G76" s="387" t="s">
        <v>551</v>
      </c>
      <c r="H76" s="380">
        <v>1680</v>
      </c>
      <c r="I76" s="380">
        <v>1450</v>
      </c>
      <c r="J76" s="380">
        <v>1680</v>
      </c>
      <c r="K76" s="380">
        <v>1710</v>
      </c>
      <c r="L76" s="424">
        <v>1308.1928899999998</v>
      </c>
      <c r="N76" s="382"/>
    </row>
    <row r="77" spans="1:14" ht="19.350000000000001" customHeight="1">
      <c r="A77" s="563">
        <v>1</v>
      </c>
      <c r="B77" s="412">
        <v>522</v>
      </c>
      <c r="C77" s="379">
        <v>612000</v>
      </c>
      <c r="D77" s="377" t="s">
        <v>278</v>
      </c>
      <c r="E77" s="385"/>
      <c r="F77" s="385"/>
      <c r="G77" s="387" t="s">
        <v>36</v>
      </c>
      <c r="H77" s="380">
        <v>5</v>
      </c>
      <c r="I77" s="380">
        <v>5</v>
      </c>
      <c r="J77" s="380">
        <v>5</v>
      </c>
      <c r="K77" s="380">
        <v>5</v>
      </c>
      <c r="L77" s="424">
        <v>0</v>
      </c>
      <c r="N77" s="382"/>
    </row>
    <row r="78" spans="1:14" ht="19.350000000000001" customHeight="1">
      <c r="A78" s="563">
        <v>5</v>
      </c>
      <c r="B78" s="412">
        <v>530</v>
      </c>
      <c r="C78" s="379">
        <v>612000</v>
      </c>
      <c r="D78" s="377" t="s">
        <v>2095</v>
      </c>
      <c r="E78" s="385"/>
      <c r="F78" s="385"/>
      <c r="G78" s="387" t="s">
        <v>138</v>
      </c>
      <c r="H78" s="380">
        <v>70</v>
      </c>
      <c r="I78" s="380">
        <v>30</v>
      </c>
      <c r="J78" s="380">
        <v>30</v>
      </c>
      <c r="K78" s="380">
        <v>0</v>
      </c>
      <c r="L78" s="424">
        <v>0</v>
      </c>
      <c r="N78" s="382"/>
    </row>
    <row r="79" spans="1:14" ht="19.350000000000001" customHeight="1">
      <c r="A79" s="563">
        <v>10</v>
      </c>
      <c r="B79" s="412">
        <v>540</v>
      </c>
      <c r="C79" s="379">
        <v>612000</v>
      </c>
      <c r="D79" s="377" t="s">
        <v>1271</v>
      </c>
      <c r="E79" s="385"/>
      <c r="F79" s="385"/>
      <c r="G79" s="387" t="s">
        <v>138</v>
      </c>
      <c r="H79" s="380">
        <v>2</v>
      </c>
      <c r="I79" s="380">
        <v>2</v>
      </c>
      <c r="J79" s="380">
        <v>2</v>
      </c>
      <c r="K79" s="380">
        <v>2</v>
      </c>
      <c r="L79" s="424">
        <v>1.1689500000000002</v>
      </c>
      <c r="N79" s="382"/>
    </row>
    <row r="80" spans="1:14" ht="19.350000000000001" customHeight="1">
      <c r="A80" s="563">
        <v>1</v>
      </c>
      <c r="B80" s="412">
        <v>780</v>
      </c>
      <c r="C80" s="379">
        <v>612000</v>
      </c>
      <c r="D80" s="377" t="s">
        <v>15</v>
      </c>
      <c r="E80" s="385"/>
      <c r="F80" s="385"/>
      <c r="G80" s="387" t="s">
        <v>36</v>
      </c>
      <c r="H80" s="380">
        <v>440</v>
      </c>
      <c r="I80" s="380">
        <v>200</v>
      </c>
      <c r="J80" s="380">
        <v>343</v>
      </c>
      <c r="K80" s="380">
        <v>343</v>
      </c>
      <c r="L80" s="424">
        <v>187.21123</v>
      </c>
      <c r="N80" s="382"/>
    </row>
    <row r="81" spans="1:14" ht="19.350000000000001" customHeight="1">
      <c r="A81" s="563">
        <v>1</v>
      </c>
      <c r="B81" s="412">
        <v>930</v>
      </c>
      <c r="C81" s="379">
        <v>612000</v>
      </c>
      <c r="D81" s="377" t="s">
        <v>498</v>
      </c>
      <c r="E81" s="385"/>
      <c r="F81" s="385"/>
      <c r="G81" s="387" t="s">
        <v>36</v>
      </c>
      <c r="H81" s="380">
        <v>6</v>
      </c>
      <c r="I81" s="380">
        <v>6</v>
      </c>
      <c r="J81" s="380">
        <v>6</v>
      </c>
      <c r="K81" s="380">
        <v>6</v>
      </c>
      <c r="L81" s="424">
        <v>0.88815999999999995</v>
      </c>
      <c r="N81" s="382"/>
    </row>
    <row r="82" spans="1:14" ht="19.350000000000001" customHeight="1">
      <c r="A82" s="564"/>
      <c r="B82" s="549"/>
      <c r="C82" s="430" t="s">
        <v>140</v>
      </c>
      <c r="D82" s="431" t="s">
        <v>767</v>
      </c>
      <c r="E82" s="393">
        <v>5</v>
      </c>
      <c r="F82" s="393">
        <v>3.6</v>
      </c>
      <c r="G82" s="432"/>
      <c r="H82" s="433">
        <v>2203</v>
      </c>
      <c r="I82" s="433">
        <v>1693</v>
      </c>
      <c r="J82" s="433">
        <v>2066</v>
      </c>
      <c r="K82" s="433">
        <v>2066</v>
      </c>
      <c r="L82" s="434">
        <v>1497.4612299999999</v>
      </c>
      <c r="N82" s="382"/>
    </row>
    <row r="83" spans="1:14" ht="19.350000000000001" customHeight="1">
      <c r="A83" s="562"/>
      <c r="B83" s="548"/>
      <c r="C83" s="425" t="s">
        <v>768</v>
      </c>
      <c r="D83" s="421" t="s">
        <v>2253</v>
      </c>
      <c r="E83" s="394"/>
      <c r="F83" s="394"/>
      <c r="G83" s="435"/>
      <c r="H83" s="422"/>
      <c r="I83" s="422"/>
      <c r="J83" s="422"/>
      <c r="K83" s="422"/>
      <c r="L83" s="436"/>
      <c r="N83" s="382"/>
    </row>
    <row r="84" spans="1:14" ht="33" customHeight="1">
      <c r="A84" s="563">
        <v>1</v>
      </c>
      <c r="B84" s="412">
        <v>100</v>
      </c>
      <c r="C84" s="379">
        <v>612100</v>
      </c>
      <c r="D84" s="377" t="s">
        <v>2153</v>
      </c>
      <c r="E84" s="385">
        <v>0</v>
      </c>
      <c r="F84" s="385">
        <v>4.5</v>
      </c>
      <c r="G84" s="387" t="s">
        <v>551</v>
      </c>
      <c r="H84" s="380">
        <v>0</v>
      </c>
      <c r="I84" s="380">
        <v>1440</v>
      </c>
      <c r="J84" s="380">
        <v>1443</v>
      </c>
      <c r="K84" s="380">
        <v>1190</v>
      </c>
      <c r="L84" s="424">
        <v>1185.4915800000001</v>
      </c>
      <c r="N84" s="382"/>
    </row>
    <row r="85" spans="1:14" ht="30">
      <c r="A85" s="563">
        <v>10</v>
      </c>
      <c r="B85" s="412">
        <v>540</v>
      </c>
      <c r="C85" s="379">
        <v>612100</v>
      </c>
      <c r="D85" s="377" t="s">
        <v>2154</v>
      </c>
      <c r="E85" s="385"/>
      <c r="F85" s="385"/>
      <c r="G85" s="387" t="s">
        <v>138</v>
      </c>
      <c r="H85" s="380">
        <v>0</v>
      </c>
      <c r="I85" s="380">
        <v>2</v>
      </c>
      <c r="J85" s="380">
        <v>2</v>
      </c>
      <c r="K85" s="380">
        <v>2</v>
      </c>
      <c r="L85" s="424">
        <v>1.0749000000000002</v>
      </c>
      <c r="N85" s="382"/>
    </row>
    <row r="86" spans="1:14" ht="30">
      <c r="A86" s="563">
        <v>1</v>
      </c>
      <c r="B86" s="412">
        <v>560</v>
      </c>
      <c r="C86" s="379">
        <v>612100</v>
      </c>
      <c r="D86" s="377" t="s">
        <v>2156</v>
      </c>
      <c r="E86" s="385"/>
      <c r="F86" s="385"/>
      <c r="G86" s="387" t="s">
        <v>36</v>
      </c>
      <c r="H86" s="380">
        <v>0</v>
      </c>
      <c r="I86" s="380">
        <v>247</v>
      </c>
      <c r="J86" s="380">
        <v>288</v>
      </c>
      <c r="K86" s="380">
        <v>288</v>
      </c>
      <c r="L86" s="424">
        <v>70.098699999999994</v>
      </c>
      <c r="N86" s="382"/>
    </row>
    <row r="87" spans="1:14" ht="19.350000000000001" customHeight="1">
      <c r="A87" s="563">
        <v>10</v>
      </c>
      <c r="B87" s="412">
        <v>570</v>
      </c>
      <c r="C87" s="379">
        <v>612100</v>
      </c>
      <c r="D87" s="377" t="s">
        <v>495</v>
      </c>
      <c r="E87" s="385"/>
      <c r="F87" s="385"/>
      <c r="G87" s="387" t="s">
        <v>138</v>
      </c>
      <c r="H87" s="380">
        <v>0</v>
      </c>
      <c r="I87" s="380">
        <v>0</v>
      </c>
      <c r="J87" s="380">
        <v>18</v>
      </c>
      <c r="K87" s="380">
        <v>18</v>
      </c>
      <c r="L87" s="424">
        <v>16.847999999999999</v>
      </c>
      <c r="N87" s="382"/>
    </row>
    <row r="88" spans="1:14" ht="19.350000000000001" customHeight="1">
      <c r="A88" s="564"/>
      <c r="B88" s="549"/>
      <c r="C88" s="430" t="s">
        <v>768</v>
      </c>
      <c r="D88" s="431" t="s">
        <v>635</v>
      </c>
      <c r="E88" s="393">
        <v>0</v>
      </c>
      <c r="F88" s="393">
        <v>4.5</v>
      </c>
      <c r="G88" s="432"/>
      <c r="H88" s="433">
        <v>0</v>
      </c>
      <c r="I88" s="433">
        <v>1689</v>
      </c>
      <c r="J88" s="433">
        <v>1751</v>
      </c>
      <c r="K88" s="433">
        <v>1498</v>
      </c>
      <c r="L88" s="434">
        <v>1273.5131800000001</v>
      </c>
      <c r="N88" s="382"/>
    </row>
    <row r="89" spans="1:14" ht="19.350000000000001" customHeight="1">
      <c r="A89" s="562"/>
      <c r="B89" s="548"/>
      <c r="C89" s="425" t="s">
        <v>586</v>
      </c>
      <c r="D89" s="421" t="s">
        <v>2109</v>
      </c>
      <c r="E89" s="394"/>
      <c r="F89" s="394"/>
      <c r="G89" s="435"/>
      <c r="H89" s="422"/>
      <c r="I89" s="422"/>
      <c r="J89" s="422"/>
      <c r="K89" s="422"/>
      <c r="L89" s="436"/>
      <c r="N89" s="382"/>
    </row>
    <row r="90" spans="1:14" ht="30.75" customHeight="1">
      <c r="A90" s="563">
        <v>1</v>
      </c>
      <c r="B90" s="412">
        <v>100</v>
      </c>
      <c r="C90" s="379">
        <v>613000</v>
      </c>
      <c r="D90" s="377" t="s">
        <v>2250</v>
      </c>
      <c r="E90" s="385">
        <v>5.47</v>
      </c>
      <c r="F90" s="385">
        <v>11.546399999999997</v>
      </c>
      <c r="G90" s="387" t="s">
        <v>551</v>
      </c>
      <c r="H90" s="380">
        <v>1184</v>
      </c>
      <c r="I90" s="380">
        <v>2892</v>
      </c>
      <c r="J90" s="380">
        <v>2892</v>
      </c>
      <c r="K90" s="380">
        <v>2510</v>
      </c>
      <c r="L90" s="424">
        <v>2192.4584399999999</v>
      </c>
      <c r="N90" s="382"/>
    </row>
    <row r="91" spans="1:14" ht="19.350000000000001" customHeight="1">
      <c r="A91" s="563">
        <v>1</v>
      </c>
      <c r="B91" s="412">
        <v>522</v>
      </c>
      <c r="C91" s="379">
        <v>613000</v>
      </c>
      <c r="D91" s="427" t="s">
        <v>137</v>
      </c>
      <c r="E91" s="385"/>
      <c r="F91" s="385"/>
      <c r="G91" s="387" t="s">
        <v>36</v>
      </c>
      <c r="H91" s="380">
        <v>1</v>
      </c>
      <c r="I91" s="380">
        <v>0</v>
      </c>
      <c r="J91" s="380">
        <v>5</v>
      </c>
      <c r="K91" s="380">
        <v>5</v>
      </c>
      <c r="L91" s="424">
        <v>0</v>
      </c>
      <c r="N91" s="382"/>
    </row>
    <row r="92" spans="1:14" ht="19.350000000000001" customHeight="1">
      <c r="A92" s="563">
        <v>10</v>
      </c>
      <c r="B92" s="412">
        <v>540</v>
      </c>
      <c r="C92" s="379">
        <v>613000</v>
      </c>
      <c r="D92" s="377" t="s">
        <v>1271</v>
      </c>
      <c r="E92" s="385"/>
      <c r="F92" s="385"/>
      <c r="G92" s="387" t="s">
        <v>138</v>
      </c>
      <c r="H92" s="380">
        <v>6</v>
      </c>
      <c r="I92" s="380">
        <v>6</v>
      </c>
      <c r="J92" s="380">
        <v>5</v>
      </c>
      <c r="K92" s="380">
        <v>5</v>
      </c>
      <c r="L92" s="424">
        <v>4.7601400000000007</v>
      </c>
      <c r="N92" s="382"/>
    </row>
    <row r="93" spans="1:14" ht="19.350000000000001" customHeight="1">
      <c r="A93" s="563">
        <v>1</v>
      </c>
      <c r="B93" s="412">
        <v>560</v>
      </c>
      <c r="C93" s="379">
        <v>613000</v>
      </c>
      <c r="D93" s="377" t="s">
        <v>462</v>
      </c>
      <c r="E93" s="385"/>
      <c r="F93" s="385"/>
      <c r="G93" s="387" t="s">
        <v>36</v>
      </c>
      <c r="H93" s="380">
        <v>35</v>
      </c>
      <c r="I93" s="380">
        <v>39</v>
      </c>
      <c r="J93" s="380">
        <v>39</v>
      </c>
      <c r="K93" s="380">
        <v>39</v>
      </c>
      <c r="L93" s="424">
        <v>8.675790000000001</v>
      </c>
      <c r="N93" s="382"/>
    </row>
    <row r="94" spans="1:14" ht="19.350000000000001" customHeight="1">
      <c r="A94" s="563">
        <v>1</v>
      </c>
      <c r="B94" s="412">
        <v>562</v>
      </c>
      <c r="C94" s="379">
        <v>613000</v>
      </c>
      <c r="D94" s="377" t="s">
        <v>1294</v>
      </c>
      <c r="E94" s="385"/>
      <c r="F94" s="385"/>
      <c r="G94" s="387" t="s">
        <v>36</v>
      </c>
      <c r="H94" s="380">
        <v>28</v>
      </c>
      <c r="I94" s="380">
        <v>31</v>
      </c>
      <c r="J94" s="380">
        <v>31</v>
      </c>
      <c r="K94" s="380">
        <v>31</v>
      </c>
      <c r="L94" s="424">
        <v>27.46</v>
      </c>
      <c r="N94" s="382"/>
    </row>
    <row r="95" spans="1:14" ht="19.350000000000001" customHeight="1">
      <c r="A95" s="563">
        <v>1</v>
      </c>
      <c r="B95" s="412">
        <v>751</v>
      </c>
      <c r="C95" s="379">
        <v>613000</v>
      </c>
      <c r="D95" s="377" t="s">
        <v>1407</v>
      </c>
      <c r="E95" s="385"/>
      <c r="F95" s="385"/>
      <c r="G95" s="387" t="s">
        <v>138</v>
      </c>
      <c r="H95" s="380">
        <v>350</v>
      </c>
      <c r="I95" s="380">
        <v>335</v>
      </c>
      <c r="J95" s="380">
        <v>375</v>
      </c>
      <c r="K95" s="380">
        <v>375</v>
      </c>
      <c r="L95" s="424">
        <v>355</v>
      </c>
      <c r="N95" s="382"/>
    </row>
    <row r="96" spans="1:14" ht="19.350000000000001" customHeight="1">
      <c r="A96" s="563">
        <v>1</v>
      </c>
      <c r="B96" s="412">
        <v>780</v>
      </c>
      <c r="C96" s="379">
        <v>613000</v>
      </c>
      <c r="D96" s="377" t="s">
        <v>1577</v>
      </c>
      <c r="E96" s="385"/>
      <c r="F96" s="385"/>
      <c r="G96" s="387" t="s">
        <v>36</v>
      </c>
      <c r="H96" s="380">
        <v>3</v>
      </c>
      <c r="I96" s="380">
        <v>3</v>
      </c>
      <c r="J96" s="380">
        <v>9</v>
      </c>
      <c r="K96" s="380">
        <v>9</v>
      </c>
      <c r="L96" s="424">
        <v>5.09511</v>
      </c>
      <c r="N96" s="382"/>
    </row>
    <row r="97" spans="1:14" ht="19.350000000000001" customHeight="1">
      <c r="A97" s="563">
        <v>1</v>
      </c>
      <c r="B97" s="412">
        <v>782</v>
      </c>
      <c r="C97" s="379">
        <v>613000</v>
      </c>
      <c r="D97" s="377" t="s">
        <v>1345</v>
      </c>
      <c r="E97" s="385"/>
      <c r="F97" s="385"/>
      <c r="G97" s="387" t="s">
        <v>138</v>
      </c>
      <c r="H97" s="380">
        <v>65</v>
      </c>
      <c r="I97" s="380">
        <v>60</v>
      </c>
      <c r="J97" s="380">
        <v>65</v>
      </c>
      <c r="K97" s="380">
        <v>65</v>
      </c>
      <c r="L97" s="424">
        <v>54.682410000000004</v>
      </c>
      <c r="N97" s="382"/>
    </row>
    <row r="98" spans="1:14" ht="19.350000000000001" customHeight="1">
      <c r="A98" s="563">
        <v>1</v>
      </c>
      <c r="B98" s="412">
        <v>785</v>
      </c>
      <c r="C98" s="379">
        <v>613000</v>
      </c>
      <c r="D98" s="377" t="s">
        <v>466</v>
      </c>
      <c r="E98" s="385"/>
      <c r="F98" s="385"/>
      <c r="G98" s="387" t="s">
        <v>36</v>
      </c>
      <c r="H98" s="380">
        <v>143</v>
      </c>
      <c r="I98" s="380">
        <v>159</v>
      </c>
      <c r="J98" s="380">
        <v>159</v>
      </c>
      <c r="K98" s="380">
        <v>159</v>
      </c>
      <c r="L98" s="424">
        <v>88.396649999999994</v>
      </c>
      <c r="N98" s="382"/>
    </row>
    <row r="99" spans="1:14" ht="19.350000000000001" customHeight="1">
      <c r="A99" s="563">
        <v>1</v>
      </c>
      <c r="B99" s="412">
        <v>782</v>
      </c>
      <c r="C99" s="379">
        <v>613001</v>
      </c>
      <c r="D99" s="377" t="s">
        <v>1995</v>
      </c>
      <c r="E99" s="385"/>
      <c r="F99" s="385"/>
      <c r="G99" s="387" t="s">
        <v>138</v>
      </c>
      <c r="H99" s="380">
        <v>0</v>
      </c>
      <c r="I99" s="380">
        <v>0</v>
      </c>
      <c r="J99" s="380">
        <v>0</v>
      </c>
      <c r="K99" s="380">
        <v>0</v>
      </c>
      <c r="L99" s="424">
        <v>1453.3363999999999</v>
      </c>
      <c r="N99" s="382"/>
    </row>
    <row r="100" spans="1:14" ht="19.350000000000001" customHeight="1">
      <c r="A100" s="564"/>
      <c r="B100" s="549"/>
      <c r="C100" s="430" t="s">
        <v>586</v>
      </c>
      <c r="D100" s="431" t="s">
        <v>2183</v>
      </c>
      <c r="E100" s="393">
        <v>5.47</v>
      </c>
      <c r="F100" s="393">
        <v>11.546399999999997</v>
      </c>
      <c r="G100" s="432"/>
      <c r="H100" s="433">
        <v>1815</v>
      </c>
      <c r="I100" s="433">
        <v>3525</v>
      </c>
      <c r="J100" s="433">
        <v>3580</v>
      </c>
      <c r="K100" s="433">
        <v>3198</v>
      </c>
      <c r="L100" s="434">
        <v>4189.8649399999995</v>
      </c>
      <c r="N100" s="382"/>
    </row>
    <row r="101" spans="1:14" ht="19.350000000000001" customHeight="1">
      <c r="A101" s="562"/>
      <c r="B101" s="548"/>
      <c r="C101" s="425" t="s">
        <v>711</v>
      </c>
      <c r="D101" s="421" t="s">
        <v>712</v>
      </c>
      <c r="E101" s="394"/>
      <c r="F101" s="394"/>
      <c r="G101" s="435"/>
      <c r="H101" s="422"/>
      <c r="I101" s="422"/>
      <c r="J101" s="422"/>
      <c r="K101" s="422"/>
      <c r="L101" s="436"/>
      <c r="N101" s="382"/>
    </row>
    <row r="102" spans="1:14" ht="19.350000000000001" customHeight="1">
      <c r="A102" s="563">
        <v>12</v>
      </c>
      <c r="B102" s="412">
        <v>100</v>
      </c>
      <c r="C102" s="379">
        <v>614000</v>
      </c>
      <c r="D102" s="377" t="s">
        <v>875</v>
      </c>
      <c r="E102" s="385">
        <v>9</v>
      </c>
      <c r="F102" s="385">
        <v>8</v>
      </c>
      <c r="G102" s="387" t="s">
        <v>551</v>
      </c>
      <c r="H102" s="380">
        <v>2939</v>
      </c>
      <c r="I102" s="380">
        <v>2742</v>
      </c>
      <c r="J102" s="380">
        <v>2742</v>
      </c>
      <c r="K102" s="380">
        <v>2540</v>
      </c>
      <c r="L102" s="424">
        <v>2335.02702</v>
      </c>
      <c r="N102" s="382"/>
    </row>
    <row r="103" spans="1:14" ht="19.350000000000001" customHeight="1">
      <c r="A103" s="563">
        <v>12</v>
      </c>
      <c r="B103" s="412">
        <v>470</v>
      </c>
      <c r="C103" s="379">
        <v>614000</v>
      </c>
      <c r="D103" s="377" t="s">
        <v>234</v>
      </c>
      <c r="E103" s="385"/>
      <c r="F103" s="385"/>
      <c r="G103" s="387" t="s">
        <v>36</v>
      </c>
      <c r="H103" s="380">
        <v>12</v>
      </c>
      <c r="I103" s="380">
        <v>13</v>
      </c>
      <c r="J103" s="380">
        <v>13</v>
      </c>
      <c r="K103" s="380">
        <v>13</v>
      </c>
      <c r="L103" s="424">
        <v>3.28972</v>
      </c>
      <c r="N103" s="382"/>
    </row>
    <row r="104" spans="1:14" ht="19.350000000000001" customHeight="1">
      <c r="A104" s="563">
        <v>12</v>
      </c>
      <c r="B104" s="412">
        <v>514</v>
      </c>
      <c r="C104" s="379">
        <v>614000</v>
      </c>
      <c r="D104" s="377" t="s">
        <v>1279</v>
      </c>
      <c r="E104" s="385"/>
      <c r="F104" s="385"/>
      <c r="G104" s="387" t="s">
        <v>36</v>
      </c>
      <c r="H104" s="380">
        <v>33</v>
      </c>
      <c r="I104" s="380">
        <v>17</v>
      </c>
      <c r="J104" s="380">
        <v>17</v>
      </c>
      <c r="K104" s="380">
        <v>92</v>
      </c>
      <c r="L104" s="424">
        <v>72.816450000000003</v>
      </c>
      <c r="N104" s="382"/>
    </row>
    <row r="105" spans="1:14" ht="19.350000000000001" customHeight="1">
      <c r="A105" s="563">
        <v>5</v>
      </c>
      <c r="B105" s="412">
        <v>530</v>
      </c>
      <c r="C105" s="379">
        <v>614000</v>
      </c>
      <c r="D105" s="427" t="s">
        <v>1799</v>
      </c>
      <c r="E105" s="385"/>
      <c r="F105" s="385"/>
      <c r="G105" s="387" t="s">
        <v>138</v>
      </c>
      <c r="H105" s="380">
        <v>55</v>
      </c>
      <c r="I105" s="380">
        <v>55</v>
      </c>
      <c r="J105" s="380">
        <v>65</v>
      </c>
      <c r="K105" s="380">
        <v>65</v>
      </c>
      <c r="L105" s="424">
        <v>59.620980000000003</v>
      </c>
      <c r="N105" s="382"/>
    </row>
    <row r="106" spans="1:14" ht="19.350000000000001" customHeight="1">
      <c r="A106" s="563">
        <v>10</v>
      </c>
      <c r="B106" s="412">
        <v>540</v>
      </c>
      <c r="C106" s="379">
        <v>614000</v>
      </c>
      <c r="D106" s="377" t="s">
        <v>1272</v>
      </c>
      <c r="E106" s="385"/>
      <c r="F106" s="385"/>
      <c r="G106" s="387" t="s">
        <v>138</v>
      </c>
      <c r="H106" s="380">
        <v>8</v>
      </c>
      <c r="I106" s="380">
        <v>8</v>
      </c>
      <c r="J106" s="380">
        <v>8</v>
      </c>
      <c r="K106" s="380">
        <v>8</v>
      </c>
      <c r="L106" s="424">
        <v>7.7901699999999998</v>
      </c>
      <c r="N106" s="382"/>
    </row>
    <row r="107" spans="1:14" ht="19.350000000000001" customHeight="1">
      <c r="A107" s="563">
        <v>12</v>
      </c>
      <c r="B107" s="412">
        <v>550</v>
      </c>
      <c r="C107" s="379">
        <v>614000</v>
      </c>
      <c r="D107" s="377" t="s">
        <v>494</v>
      </c>
      <c r="E107" s="385"/>
      <c r="F107" s="385"/>
      <c r="G107" s="387" t="s">
        <v>36</v>
      </c>
      <c r="H107" s="380">
        <v>728</v>
      </c>
      <c r="I107" s="380">
        <v>640</v>
      </c>
      <c r="J107" s="380">
        <v>640</v>
      </c>
      <c r="K107" s="380">
        <v>565</v>
      </c>
      <c r="L107" s="424">
        <v>605.82813999999996</v>
      </c>
      <c r="N107" s="382"/>
    </row>
    <row r="108" spans="1:14" ht="19.350000000000001" customHeight="1">
      <c r="A108" s="563">
        <v>12</v>
      </c>
      <c r="B108" s="412">
        <v>551</v>
      </c>
      <c r="C108" s="379">
        <v>614000</v>
      </c>
      <c r="D108" s="377" t="s">
        <v>1445</v>
      </c>
      <c r="E108" s="385"/>
      <c r="F108" s="385"/>
      <c r="G108" s="387" t="s">
        <v>36</v>
      </c>
      <c r="H108" s="380">
        <v>239</v>
      </c>
      <c r="I108" s="380">
        <v>266</v>
      </c>
      <c r="J108" s="380">
        <v>266</v>
      </c>
      <c r="K108" s="380">
        <v>266</v>
      </c>
      <c r="L108" s="424">
        <v>272.66929999999996</v>
      </c>
      <c r="N108" s="382"/>
    </row>
    <row r="109" spans="1:14" ht="19.350000000000001" customHeight="1">
      <c r="A109" s="563">
        <v>12</v>
      </c>
      <c r="B109" s="412">
        <v>562</v>
      </c>
      <c r="C109" s="379">
        <v>614000</v>
      </c>
      <c r="D109" s="377" t="s">
        <v>1294</v>
      </c>
      <c r="E109" s="385"/>
      <c r="F109" s="385"/>
      <c r="G109" s="387" t="s">
        <v>36</v>
      </c>
      <c r="H109" s="380">
        <v>4</v>
      </c>
      <c r="I109" s="380">
        <v>5</v>
      </c>
      <c r="J109" s="380">
        <v>5</v>
      </c>
      <c r="K109" s="380">
        <v>5</v>
      </c>
      <c r="L109" s="424">
        <v>1.5420099999999999</v>
      </c>
      <c r="N109" s="382"/>
    </row>
    <row r="110" spans="1:14" ht="19.350000000000001" customHeight="1">
      <c r="A110" s="563">
        <v>12</v>
      </c>
      <c r="B110" s="412">
        <v>571</v>
      </c>
      <c r="C110" s="379">
        <v>614000</v>
      </c>
      <c r="D110" s="377" t="s">
        <v>1353</v>
      </c>
      <c r="E110" s="385"/>
      <c r="F110" s="385"/>
      <c r="G110" s="387" t="s">
        <v>36</v>
      </c>
      <c r="H110" s="380">
        <v>201</v>
      </c>
      <c r="I110" s="380">
        <v>157</v>
      </c>
      <c r="J110" s="380">
        <v>157</v>
      </c>
      <c r="K110" s="380">
        <v>157</v>
      </c>
      <c r="L110" s="424">
        <v>143.04434000000001</v>
      </c>
      <c r="N110" s="382"/>
    </row>
    <row r="111" spans="1:14" ht="19.350000000000001" customHeight="1">
      <c r="A111" s="563">
        <v>12</v>
      </c>
      <c r="B111" s="412">
        <v>780</v>
      </c>
      <c r="C111" s="379">
        <v>614000</v>
      </c>
      <c r="D111" s="377" t="s">
        <v>1126</v>
      </c>
      <c r="E111" s="385"/>
      <c r="F111" s="385"/>
      <c r="G111" s="387" t="s">
        <v>36</v>
      </c>
      <c r="H111" s="380">
        <v>62</v>
      </c>
      <c r="I111" s="380">
        <v>69</v>
      </c>
      <c r="J111" s="380">
        <v>69</v>
      </c>
      <c r="K111" s="380">
        <v>69</v>
      </c>
      <c r="L111" s="424">
        <v>60.842330000000004</v>
      </c>
      <c r="N111" s="382"/>
    </row>
    <row r="112" spans="1:14" ht="19.350000000000001" customHeight="1">
      <c r="A112" s="563">
        <v>12</v>
      </c>
      <c r="B112" s="412">
        <v>784</v>
      </c>
      <c r="C112" s="379">
        <v>614000</v>
      </c>
      <c r="D112" s="377" t="s">
        <v>2139</v>
      </c>
      <c r="E112" s="385"/>
      <c r="F112" s="385"/>
      <c r="G112" s="387" t="s">
        <v>36</v>
      </c>
      <c r="H112" s="380">
        <v>232</v>
      </c>
      <c r="I112" s="380">
        <v>202</v>
      </c>
      <c r="J112" s="380">
        <v>202</v>
      </c>
      <c r="K112" s="380">
        <v>202</v>
      </c>
      <c r="L112" s="424">
        <v>197.16879999999998</v>
      </c>
      <c r="N112" s="382"/>
    </row>
    <row r="113" spans="1:14" ht="19.350000000000001" customHeight="1">
      <c r="A113" s="565"/>
      <c r="B113" s="550"/>
      <c r="C113" s="437" t="s">
        <v>711</v>
      </c>
      <c r="D113" s="431" t="s">
        <v>430</v>
      </c>
      <c r="E113" s="395">
        <v>9</v>
      </c>
      <c r="F113" s="395">
        <v>8</v>
      </c>
      <c r="G113" s="438"/>
      <c r="H113" s="439">
        <v>4513</v>
      </c>
      <c r="I113" s="439">
        <v>4174</v>
      </c>
      <c r="J113" s="439">
        <v>4184</v>
      </c>
      <c r="K113" s="439">
        <v>3982</v>
      </c>
      <c r="L113" s="440">
        <v>3759.6392600000004</v>
      </c>
      <c r="N113" s="382"/>
    </row>
    <row r="114" spans="1:14" ht="19.350000000000001" customHeight="1">
      <c r="A114" s="562"/>
      <c r="B114" s="548"/>
      <c r="C114" s="425" t="s">
        <v>231</v>
      </c>
      <c r="D114" s="421" t="s">
        <v>723</v>
      </c>
      <c r="E114" s="394"/>
      <c r="F114" s="394"/>
      <c r="G114" s="435"/>
      <c r="H114" s="422"/>
      <c r="I114" s="422"/>
      <c r="J114" s="422"/>
      <c r="K114" s="422"/>
      <c r="L114" s="436"/>
      <c r="N114" s="382"/>
    </row>
    <row r="115" spans="1:14" ht="19.350000000000001" customHeight="1">
      <c r="A115" s="563">
        <v>11</v>
      </c>
      <c r="B115" s="412">
        <v>100</v>
      </c>
      <c r="C115" s="379">
        <v>615000</v>
      </c>
      <c r="D115" s="377" t="s">
        <v>2179</v>
      </c>
      <c r="E115" s="385">
        <v>23.7</v>
      </c>
      <c r="F115" s="385">
        <v>21.580060000000003</v>
      </c>
      <c r="G115" s="387" t="s">
        <v>551</v>
      </c>
      <c r="H115" s="380">
        <v>5763</v>
      </c>
      <c r="I115" s="380">
        <v>5182</v>
      </c>
      <c r="J115" s="380">
        <v>5182</v>
      </c>
      <c r="K115" s="380">
        <v>5230</v>
      </c>
      <c r="L115" s="424">
        <v>4829.8992699999999</v>
      </c>
      <c r="N115" s="382"/>
    </row>
    <row r="116" spans="1:14" ht="30">
      <c r="A116" s="563">
        <v>11</v>
      </c>
      <c r="B116" s="412">
        <v>101</v>
      </c>
      <c r="C116" s="379">
        <v>615000</v>
      </c>
      <c r="D116" s="377" t="s">
        <v>2311</v>
      </c>
      <c r="E116" s="385">
        <v>4</v>
      </c>
      <c r="F116" s="385">
        <v>0</v>
      </c>
      <c r="G116" s="387" t="s">
        <v>551</v>
      </c>
      <c r="H116" s="380">
        <v>960</v>
      </c>
      <c r="I116" s="380">
        <v>0</v>
      </c>
      <c r="J116" s="380">
        <v>0</v>
      </c>
      <c r="K116" s="380">
        <v>0</v>
      </c>
      <c r="L116" s="424">
        <v>0</v>
      </c>
      <c r="N116" s="382"/>
    </row>
    <row r="117" spans="1:14" ht="19.350000000000001" customHeight="1">
      <c r="A117" s="563">
        <v>11</v>
      </c>
      <c r="B117" s="412">
        <v>470</v>
      </c>
      <c r="C117" s="379">
        <v>615000</v>
      </c>
      <c r="D117" s="377" t="s">
        <v>277</v>
      </c>
      <c r="E117" s="385"/>
      <c r="F117" s="385"/>
      <c r="G117" s="387" t="s">
        <v>36</v>
      </c>
      <c r="H117" s="380">
        <v>33</v>
      </c>
      <c r="I117" s="380">
        <v>36</v>
      </c>
      <c r="J117" s="380">
        <v>36</v>
      </c>
      <c r="K117" s="380">
        <v>36</v>
      </c>
      <c r="L117" s="424">
        <v>38.577419999999996</v>
      </c>
      <c r="N117" s="382"/>
    </row>
    <row r="118" spans="1:14" ht="19.350000000000001" customHeight="1">
      <c r="A118" s="563">
        <v>11</v>
      </c>
      <c r="B118" s="412">
        <v>511</v>
      </c>
      <c r="C118" s="379">
        <v>615000</v>
      </c>
      <c r="D118" s="377" t="s">
        <v>1296</v>
      </c>
      <c r="E118" s="385"/>
      <c r="F118" s="385"/>
      <c r="G118" s="387" t="s">
        <v>36</v>
      </c>
      <c r="H118" s="380">
        <v>12</v>
      </c>
      <c r="I118" s="380">
        <v>13</v>
      </c>
      <c r="J118" s="380">
        <v>13</v>
      </c>
      <c r="K118" s="380">
        <v>13</v>
      </c>
      <c r="L118" s="424">
        <v>7.7881099999999996</v>
      </c>
      <c r="N118" s="382"/>
    </row>
    <row r="119" spans="1:14" ht="27.75" customHeight="1">
      <c r="A119" s="563">
        <v>11</v>
      </c>
      <c r="B119" s="412">
        <v>521</v>
      </c>
      <c r="C119" s="379">
        <v>615000</v>
      </c>
      <c r="D119" s="377" t="s">
        <v>1645</v>
      </c>
      <c r="E119" s="385"/>
      <c r="F119" s="385"/>
      <c r="G119" s="387" t="s">
        <v>36</v>
      </c>
      <c r="H119" s="380">
        <v>555</v>
      </c>
      <c r="I119" s="380">
        <v>731</v>
      </c>
      <c r="J119" s="380">
        <v>731</v>
      </c>
      <c r="K119" s="380">
        <v>717</v>
      </c>
      <c r="L119" s="424">
        <v>601.59331999999995</v>
      </c>
      <c r="N119" s="382"/>
    </row>
    <row r="120" spans="1:14" ht="18" customHeight="1">
      <c r="A120" s="563">
        <v>11</v>
      </c>
      <c r="B120" s="412">
        <v>523</v>
      </c>
      <c r="C120" s="379">
        <v>615000</v>
      </c>
      <c r="D120" s="427" t="s">
        <v>1814</v>
      </c>
      <c r="E120" s="385"/>
      <c r="F120" s="385"/>
      <c r="G120" s="387" t="s">
        <v>138</v>
      </c>
      <c r="H120" s="380">
        <v>640</v>
      </c>
      <c r="I120" s="380">
        <v>610</v>
      </c>
      <c r="J120" s="380">
        <v>630</v>
      </c>
      <c r="K120" s="380">
        <v>630</v>
      </c>
      <c r="L120" s="424">
        <v>595.18556000000001</v>
      </c>
      <c r="N120" s="382"/>
    </row>
    <row r="121" spans="1:14" ht="18" customHeight="1">
      <c r="A121" s="563">
        <v>11</v>
      </c>
      <c r="B121" s="412">
        <v>524</v>
      </c>
      <c r="C121" s="379">
        <v>615000</v>
      </c>
      <c r="D121" s="429" t="s">
        <v>1601</v>
      </c>
      <c r="E121" s="385"/>
      <c r="F121" s="385"/>
      <c r="G121" s="387" t="s">
        <v>138</v>
      </c>
      <c r="H121" s="380">
        <v>300</v>
      </c>
      <c r="I121" s="380">
        <v>250</v>
      </c>
      <c r="J121" s="380">
        <v>300</v>
      </c>
      <c r="K121" s="380">
        <v>300</v>
      </c>
      <c r="L121" s="424">
        <v>250.11310999999998</v>
      </c>
      <c r="N121" s="382"/>
    </row>
    <row r="122" spans="1:14" ht="18" customHeight="1">
      <c r="A122" s="563">
        <v>11</v>
      </c>
      <c r="B122" s="412">
        <v>525</v>
      </c>
      <c r="C122" s="379">
        <v>615000</v>
      </c>
      <c r="D122" s="377" t="s">
        <v>1554</v>
      </c>
      <c r="E122" s="385"/>
      <c r="F122" s="385"/>
      <c r="G122" s="387" t="s">
        <v>138</v>
      </c>
      <c r="H122" s="380">
        <v>36</v>
      </c>
      <c r="I122" s="380">
        <v>36</v>
      </c>
      <c r="J122" s="380">
        <v>36</v>
      </c>
      <c r="K122" s="380">
        <v>36</v>
      </c>
      <c r="L122" s="424">
        <v>0</v>
      </c>
      <c r="N122" s="382"/>
    </row>
    <row r="123" spans="1:14" ht="18" customHeight="1">
      <c r="A123" s="563">
        <v>11</v>
      </c>
      <c r="B123" s="412">
        <v>526</v>
      </c>
      <c r="C123" s="379">
        <v>615000</v>
      </c>
      <c r="D123" s="377" t="s">
        <v>1063</v>
      </c>
      <c r="E123" s="385"/>
      <c r="F123" s="385"/>
      <c r="G123" s="387" t="s">
        <v>36</v>
      </c>
      <c r="H123" s="380">
        <v>800</v>
      </c>
      <c r="I123" s="380">
        <v>800</v>
      </c>
      <c r="J123" s="380">
        <v>800</v>
      </c>
      <c r="K123" s="380">
        <v>800</v>
      </c>
      <c r="L123" s="424">
        <v>0</v>
      </c>
      <c r="N123" s="382"/>
    </row>
    <row r="124" spans="1:14" ht="18" customHeight="1">
      <c r="A124" s="563">
        <v>5</v>
      </c>
      <c r="B124" s="412">
        <v>530</v>
      </c>
      <c r="C124" s="379">
        <v>615000</v>
      </c>
      <c r="D124" s="427" t="s">
        <v>1799</v>
      </c>
      <c r="E124" s="385"/>
      <c r="F124" s="385"/>
      <c r="G124" s="387" t="s">
        <v>138</v>
      </c>
      <c r="H124" s="380">
        <v>60</v>
      </c>
      <c r="I124" s="380">
        <v>60</v>
      </c>
      <c r="J124" s="380">
        <v>65</v>
      </c>
      <c r="K124" s="380">
        <v>65</v>
      </c>
      <c r="L124" s="424">
        <v>55.90343</v>
      </c>
      <c r="N124" s="382"/>
    </row>
    <row r="125" spans="1:14" ht="18" customHeight="1">
      <c r="A125" s="563">
        <v>10</v>
      </c>
      <c r="B125" s="412">
        <v>540</v>
      </c>
      <c r="C125" s="379">
        <v>615000</v>
      </c>
      <c r="D125" s="377" t="s">
        <v>1271</v>
      </c>
      <c r="E125" s="385"/>
      <c r="F125" s="385"/>
      <c r="G125" s="387" t="s">
        <v>138</v>
      </c>
      <c r="H125" s="380">
        <v>9</v>
      </c>
      <c r="I125" s="380">
        <v>9</v>
      </c>
      <c r="J125" s="380">
        <v>10</v>
      </c>
      <c r="K125" s="380">
        <v>10</v>
      </c>
      <c r="L125" s="424">
        <v>8.9274900000000006</v>
      </c>
      <c r="N125" s="382"/>
    </row>
    <row r="126" spans="1:14" ht="18" customHeight="1">
      <c r="A126" s="563">
        <v>12</v>
      </c>
      <c r="B126" s="412">
        <v>550</v>
      </c>
      <c r="C126" s="379">
        <v>615000</v>
      </c>
      <c r="D126" s="377" t="s">
        <v>494</v>
      </c>
      <c r="E126" s="385"/>
      <c r="F126" s="385"/>
      <c r="G126" s="387" t="s">
        <v>36</v>
      </c>
      <c r="H126" s="380">
        <v>230</v>
      </c>
      <c r="I126" s="380">
        <v>264</v>
      </c>
      <c r="J126" s="380">
        <v>264</v>
      </c>
      <c r="K126" s="380">
        <v>304</v>
      </c>
      <c r="L126" s="424">
        <v>212.01498999999998</v>
      </c>
      <c r="N126" s="382"/>
    </row>
    <row r="127" spans="1:14" ht="18" customHeight="1">
      <c r="A127" s="563">
        <v>10</v>
      </c>
      <c r="B127" s="412">
        <v>570</v>
      </c>
      <c r="C127" s="379">
        <v>615000</v>
      </c>
      <c r="D127" s="377" t="s">
        <v>569</v>
      </c>
      <c r="E127" s="385"/>
      <c r="F127" s="385"/>
      <c r="G127" s="387" t="s">
        <v>138</v>
      </c>
      <c r="H127" s="380">
        <v>278</v>
      </c>
      <c r="I127" s="380">
        <v>275</v>
      </c>
      <c r="J127" s="380">
        <v>275</v>
      </c>
      <c r="K127" s="380">
        <v>275</v>
      </c>
      <c r="L127" s="424">
        <v>248.50913</v>
      </c>
      <c r="N127" s="382"/>
    </row>
    <row r="128" spans="1:14" ht="18" customHeight="1">
      <c r="A128" s="563">
        <v>11</v>
      </c>
      <c r="B128" s="412">
        <v>755</v>
      </c>
      <c r="C128" s="379">
        <v>615000</v>
      </c>
      <c r="D128" s="386" t="s">
        <v>503</v>
      </c>
      <c r="E128" s="385"/>
      <c r="F128" s="385"/>
      <c r="G128" s="387" t="s">
        <v>36</v>
      </c>
      <c r="H128" s="380">
        <v>38</v>
      </c>
      <c r="I128" s="380">
        <v>42</v>
      </c>
      <c r="J128" s="380">
        <v>42</v>
      </c>
      <c r="K128" s="380">
        <v>42</v>
      </c>
      <c r="L128" s="424">
        <v>85.64425</v>
      </c>
      <c r="N128" s="382"/>
    </row>
    <row r="129" spans="1:14" ht="18" customHeight="1">
      <c r="A129" s="563">
        <v>11</v>
      </c>
      <c r="B129" s="412">
        <v>780</v>
      </c>
      <c r="C129" s="379">
        <v>615000</v>
      </c>
      <c r="D129" s="386" t="s">
        <v>718</v>
      </c>
      <c r="E129" s="385"/>
      <c r="F129" s="385"/>
      <c r="G129" s="387" t="s">
        <v>36</v>
      </c>
      <c r="H129" s="380">
        <v>296</v>
      </c>
      <c r="I129" s="380">
        <v>262</v>
      </c>
      <c r="J129" s="380">
        <v>262</v>
      </c>
      <c r="K129" s="380">
        <v>262</v>
      </c>
      <c r="L129" s="424">
        <v>271.83895000000001</v>
      </c>
      <c r="N129" s="382"/>
    </row>
    <row r="130" spans="1:14" ht="18" customHeight="1">
      <c r="A130" s="563">
        <v>11</v>
      </c>
      <c r="B130" s="412">
        <v>781</v>
      </c>
      <c r="C130" s="379">
        <v>615000</v>
      </c>
      <c r="D130" s="377" t="s">
        <v>2136</v>
      </c>
      <c r="E130" s="385"/>
      <c r="F130" s="385"/>
      <c r="G130" s="387" t="s">
        <v>36</v>
      </c>
      <c r="H130" s="380">
        <v>673</v>
      </c>
      <c r="I130" s="380">
        <v>570</v>
      </c>
      <c r="J130" s="380">
        <v>570</v>
      </c>
      <c r="K130" s="380">
        <v>570</v>
      </c>
      <c r="L130" s="424">
        <v>598.83285999999998</v>
      </c>
      <c r="N130" s="382"/>
    </row>
    <row r="131" spans="1:14" ht="18" customHeight="1">
      <c r="A131" s="563">
        <v>11</v>
      </c>
      <c r="B131" s="412">
        <v>782</v>
      </c>
      <c r="C131" s="379">
        <v>615000</v>
      </c>
      <c r="D131" s="377" t="s">
        <v>667</v>
      </c>
      <c r="E131" s="385"/>
      <c r="F131" s="385"/>
      <c r="G131" s="387" t="s">
        <v>36</v>
      </c>
      <c r="H131" s="380">
        <v>37</v>
      </c>
      <c r="I131" s="380">
        <v>41</v>
      </c>
      <c r="J131" s="380">
        <v>41</v>
      </c>
      <c r="K131" s="380">
        <v>41</v>
      </c>
      <c r="L131" s="424">
        <v>38.424250000000001</v>
      </c>
      <c r="N131" s="382"/>
    </row>
    <row r="132" spans="1:14" ht="19.350000000000001" customHeight="1">
      <c r="A132" s="563">
        <v>11</v>
      </c>
      <c r="B132" s="412">
        <v>783</v>
      </c>
      <c r="C132" s="379">
        <v>615000</v>
      </c>
      <c r="D132" s="386" t="s">
        <v>1355</v>
      </c>
      <c r="E132" s="385"/>
      <c r="F132" s="385"/>
      <c r="G132" s="387" t="s">
        <v>138</v>
      </c>
      <c r="H132" s="380">
        <v>0</v>
      </c>
      <c r="I132" s="380">
        <v>110</v>
      </c>
      <c r="J132" s="380">
        <v>110</v>
      </c>
      <c r="K132" s="380">
        <v>110</v>
      </c>
      <c r="L132" s="424">
        <v>109.9999</v>
      </c>
      <c r="N132" s="382"/>
    </row>
    <row r="133" spans="1:14" ht="19.350000000000001" customHeight="1">
      <c r="A133" s="563">
        <v>11</v>
      </c>
      <c r="B133" s="412">
        <v>930</v>
      </c>
      <c r="C133" s="379">
        <v>615000</v>
      </c>
      <c r="D133" s="377" t="s">
        <v>498</v>
      </c>
      <c r="E133" s="385"/>
      <c r="F133" s="385"/>
      <c r="G133" s="387" t="s">
        <v>36</v>
      </c>
      <c r="H133" s="380">
        <v>14</v>
      </c>
      <c r="I133" s="380">
        <v>15</v>
      </c>
      <c r="J133" s="380">
        <v>15</v>
      </c>
      <c r="K133" s="380">
        <v>15</v>
      </c>
      <c r="L133" s="424">
        <v>8.9684899999999992</v>
      </c>
      <c r="N133" s="382"/>
    </row>
    <row r="134" spans="1:14" ht="19.350000000000001" customHeight="1">
      <c r="A134" s="563">
        <v>11</v>
      </c>
      <c r="B134" s="412">
        <v>960</v>
      </c>
      <c r="C134" s="379">
        <v>615000</v>
      </c>
      <c r="D134" s="377" t="s">
        <v>738</v>
      </c>
      <c r="E134" s="385"/>
      <c r="F134" s="385"/>
      <c r="G134" s="387" t="s">
        <v>36</v>
      </c>
      <c r="H134" s="380">
        <v>7</v>
      </c>
      <c r="I134" s="380">
        <v>8</v>
      </c>
      <c r="J134" s="380">
        <v>8</v>
      </c>
      <c r="K134" s="380">
        <v>8</v>
      </c>
      <c r="L134" s="424">
        <v>0</v>
      </c>
      <c r="N134" s="382"/>
    </row>
    <row r="135" spans="1:14" ht="19.350000000000001" customHeight="1">
      <c r="A135" s="565"/>
      <c r="B135" s="550"/>
      <c r="C135" s="437" t="s">
        <v>231</v>
      </c>
      <c r="D135" s="441" t="s">
        <v>390</v>
      </c>
      <c r="E135" s="395">
        <v>27.7</v>
      </c>
      <c r="F135" s="395">
        <v>21.580060000000003</v>
      </c>
      <c r="G135" s="438"/>
      <c r="H135" s="439">
        <v>10741</v>
      </c>
      <c r="I135" s="439">
        <v>9314</v>
      </c>
      <c r="J135" s="439">
        <v>9390</v>
      </c>
      <c r="K135" s="439">
        <v>9464</v>
      </c>
      <c r="L135" s="440">
        <v>7962.2205300000005</v>
      </c>
      <c r="N135" s="382"/>
    </row>
    <row r="136" spans="1:14" ht="19.350000000000001" customHeight="1">
      <c r="A136" s="562"/>
      <c r="B136" s="548"/>
      <c r="C136" s="425" t="s">
        <v>391</v>
      </c>
      <c r="D136" s="421" t="s">
        <v>64</v>
      </c>
      <c r="E136" s="394"/>
      <c r="F136" s="394"/>
      <c r="G136" s="435"/>
      <c r="H136" s="422"/>
      <c r="I136" s="422"/>
      <c r="J136" s="422"/>
      <c r="K136" s="422"/>
      <c r="L136" s="436"/>
      <c r="N136" s="382"/>
    </row>
    <row r="137" spans="1:14" ht="19.350000000000001" customHeight="1">
      <c r="A137" s="563">
        <v>10</v>
      </c>
      <c r="B137" s="412">
        <v>100</v>
      </c>
      <c r="C137" s="379">
        <v>616000</v>
      </c>
      <c r="D137" s="377" t="s">
        <v>697</v>
      </c>
      <c r="E137" s="385">
        <v>18</v>
      </c>
      <c r="F137" s="385">
        <v>15.4</v>
      </c>
      <c r="G137" s="387" t="s">
        <v>551</v>
      </c>
      <c r="H137" s="380">
        <v>5370</v>
      </c>
      <c r="I137" s="380">
        <v>4755</v>
      </c>
      <c r="J137" s="380">
        <v>4755</v>
      </c>
      <c r="K137" s="380">
        <v>4610</v>
      </c>
      <c r="L137" s="424">
        <v>4272.2964000000002</v>
      </c>
      <c r="N137" s="382"/>
    </row>
    <row r="138" spans="1:14" ht="19.350000000000001" customHeight="1">
      <c r="A138" s="563">
        <v>10</v>
      </c>
      <c r="B138" s="412">
        <v>511</v>
      </c>
      <c r="C138" s="379">
        <v>616000</v>
      </c>
      <c r="D138" s="377" t="s">
        <v>1296</v>
      </c>
      <c r="E138" s="385"/>
      <c r="F138" s="385"/>
      <c r="G138" s="387" t="s">
        <v>36</v>
      </c>
      <c r="H138" s="380">
        <v>8</v>
      </c>
      <c r="I138" s="380">
        <v>8</v>
      </c>
      <c r="J138" s="380">
        <v>8</v>
      </c>
      <c r="K138" s="380">
        <v>8</v>
      </c>
      <c r="L138" s="424">
        <v>8.1733799999999999</v>
      </c>
      <c r="N138" s="382"/>
    </row>
    <row r="139" spans="1:14" ht="19.350000000000001" customHeight="1">
      <c r="A139" s="563">
        <v>5</v>
      </c>
      <c r="B139" s="412">
        <v>530</v>
      </c>
      <c r="C139" s="379">
        <v>616000</v>
      </c>
      <c r="D139" s="427" t="s">
        <v>1799</v>
      </c>
      <c r="E139" s="385"/>
      <c r="F139" s="385"/>
      <c r="G139" s="387" t="s">
        <v>138</v>
      </c>
      <c r="H139" s="380">
        <v>62</v>
      </c>
      <c r="I139" s="380">
        <v>62</v>
      </c>
      <c r="J139" s="380">
        <v>65</v>
      </c>
      <c r="K139" s="380">
        <v>65</v>
      </c>
      <c r="L139" s="424">
        <v>58.072650000000003</v>
      </c>
      <c r="N139" s="382"/>
    </row>
    <row r="140" spans="1:14" ht="19.350000000000001" customHeight="1">
      <c r="A140" s="563">
        <v>10</v>
      </c>
      <c r="B140" s="412">
        <v>540</v>
      </c>
      <c r="C140" s="379">
        <v>616000</v>
      </c>
      <c r="D140" s="377" t="s">
        <v>1271</v>
      </c>
      <c r="E140" s="385"/>
      <c r="F140" s="385"/>
      <c r="G140" s="387" t="s">
        <v>138</v>
      </c>
      <c r="H140" s="380">
        <v>40</v>
      </c>
      <c r="I140" s="380">
        <v>40</v>
      </c>
      <c r="J140" s="380">
        <v>40</v>
      </c>
      <c r="K140" s="380">
        <v>29</v>
      </c>
      <c r="L140" s="424">
        <v>28.473959999999998</v>
      </c>
      <c r="N140" s="382"/>
    </row>
    <row r="141" spans="1:14" ht="19.350000000000001" customHeight="1">
      <c r="A141" s="563">
        <v>10</v>
      </c>
      <c r="B141" s="412">
        <v>570</v>
      </c>
      <c r="C141" s="379">
        <v>616000</v>
      </c>
      <c r="D141" s="429" t="s">
        <v>2137</v>
      </c>
      <c r="E141" s="385"/>
      <c r="F141" s="385"/>
      <c r="G141" s="387" t="s">
        <v>138</v>
      </c>
      <c r="H141" s="380">
        <v>1837</v>
      </c>
      <c r="I141" s="380">
        <v>1593</v>
      </c>
      <c r="J141" s="380">
        <v>1593</v>
      </c>
      <c r="K141" s="380">
        <v>1593</v>
      </c>
      <c r="L141" s="424">
        <v>1237.9147700000001</v>
      </c>
      <c r="N141" s="382"/>
    </row>
    <row r="142" spans="1:14" ht="19.350000000000001" customHeight="1">
      <c r="A142" s="563">
        <v>10</v>
      </c>
      <c r="B142" s="412">
        <v>571</v>
      </c>
      <c r="C142" s="379">
        <v>616000</v>
      </c>
      <c r="D142" s="429" t="s">
        <v>1090</v>
      </c>
      <c r="E142" s="385"/>
      <c r="F142" s="385"/>
      <c r="G142" s="387" t="s">
        <v>138</v>
      </c>
      <c r="H142" s="380">
        <v>610</v>
      </c>
      <c r="I142" s="380">
        <v>610</v>
      </c>
      <c r="J142" s="380">
        <v>610</v>
      </c>
      <c r="K142" s="380">
        <v>610</v>
      </c>
      <c r="L142" s="424">
        <v>588.68344999999999</v>
      </c>
      <c r="N142" s="382"/>
    </row>
    <row r="143" spans="1:14" ht="19.350000000000001" customHeight="1">
      <c r="A143" s="563">
        <v>10</v>
      </c>
      <c r="B143" s="412">
        <v>572</v>
      </c>
      <c r="C143" s="379">
        <v>616000</v>
      </c>
      <c r="D143" s="377" t="s">
        <v>1267</v>
      </c>
      <c r="E143" s="385"/>
      <c r="F143" s="385"/>
      <c r="G143" s="387" t="s">
        <v>138</v>
      </c>
      <c r="H143" s="380">
        <v>1959</v>
      </c>
      <c r="I143" s="380">
        <v>1140</v>
      </c>
      <c r="J143" s="380">
        <v>1140</v>
      </c>
      <c r="K143" s="380">
        <v>1140</v>
      </c>
      <c r="L143" s="424">
        <v>1971.7273600000001</v>
      </c>
      <c r="N143" s="382"/>
    </row>
    <row r="144" spans="1:14" ht="19.350000000000001" customHeight="1">
      <c r="A144" s="563">
        <v>10</v>
      </c>
      <c r="B144" s="412">
        <v>573</v>
      </c>
      <c r="C144" s="379">
        <v>616000</v>
      </c>
      <c r="D144" s="377" t="s">
        <v>339</v>
      </c>
      <c r="E144" s="385"/>
      <c r="F144" s="385"/>
      <c r="G144" s="387" t="s">
        <v>36</v>
      </c>
      <c r="H144" s="380">
        <v>73</v>
      </c>
      <c r="I144" s="380">
        <v>81</v>
      </c>
      <c r="J144" s="380">
        <v>81</v>
      </c>
      <c r="K144" s="380">
        <v>81</v>
      </c>
      <c r="L144" s="424">
        <v>64.92747</v>
      </c>
      <c r="N144" s="382"/>
    </row>
    <row r="145" spans="1:14" ht="19.350000000000001" customHeight="1">
      <c r="A145" s="563">
        <v>10</v>
      </c>
      <c r="B145" s="412">
        <v>574</v>
      </c>
      <c r="C145" s="379">
        <v>616000</v>
      </c>
      <c r="D145" s="377" t="s">
        <v>171</v>
      </c>
      <c r="E145" s="385"/>
      <c r="F145" s="385"/>
      <c r="G145" s="387" t="s">
        <v>138</v>
      </c>
      <c r="H145" s="380">
        <v>144</v>
      </c>
      <c r="I145" s="380">
        <v>144</v>
      </c>
      <c r="J145" s="380">
        <v>144</v>
      </c>
      <c r="K145" s="380">
        <v>144</v>
      </c>
      <c r="L145" s="424">
        <v>134.43317999999999</v>
      </c>
      <c r="N145" s="382"/>
    </row>
    <row r="146" spans="1:14" ht="19.350000000000001" customHeight="1">
      <c r="A146" s="563">
        <v>5</v>
      </c>
      <c r="B146" s="412">
        <v>730</v>
      </c>
      <c r="C146" s="379">
        <v>616000</v>
      </c>
      <c r="D146" s="377" t="s">
        <v>1764</v>
      </c>
      <c r="E146" s="385"/>
      <c r="F146" s="385"/>
      <c r="G146" s="387" t="s">
        <v>138</v>
      </c>
      <c r="H146" s="380">
        <v>63</v>
      </c>
      <c r="I146" s="380">
        <v>30</v>
      </c>
      <c r="J146" s="380">
        <v>42</v>
      </c>
      <c r="K146" s="380">
        <v>0</v>
      </c>
      <c r="L146" s="424">
        <v>0</v>
      </c>
      <c r="N146" s="382"/>
    </row>
    <row r="147" spans="1:14" ht="19.350000000000001" customHeight="1">
      <c r="A147" s="563">
        <v>10</v>
      </c>
      <c r="B147" s="412">
        <v>750</v>
      </c>
      <c r="C147" s="379">
        <v>616000</v>
      </c>
      <c r="D147" s="377" t="s">
        <v>1680</v>
      </c>
      <c r="E147" s="385"/>
      <c r="F147" s="385"/>
      <c r="G147" s="442" t="s">
        <v>138</v>
      </c>
      <c r="H147" s="380">
        <v>192</v>
      </c>
      <c r="I147" s="380">
        <v>192</v>
      </c>
      <c r="J147" s="380">
        <v>192</v>
      </c>
      <c r="K147" s="380">
        <v>192</v>
      </c>
      <c r="L147" s="424">
        <v>189.24995000000001</v>
      </c>
      <c r="N147" s="382"/>
    </row>
    <row r="148" spans="1:14" ht="19.350000000000001" customHeight="1">
      <c r="A148" s="563">
        <v>10</v>
      </c>
      <c r="B148" s="412">
        <v>930</v>
      </c>
      <c r="C148" s="379">
        <v>616000</v>
      </c>
      <c r="D148" s="377" t="s">
        <v>2138</v>
      </c>
      <c r="E148" s="385"/>
      <c r="F148" s="385"/>
      <c r="G148" s="387" t="s">
        <v>36</v>
      </c>
      <c r="H148" s="380">
        <v>750</v>
      </c>
      <c r="I148" s="380">
        <v>495</v>
      </c>
      <c r="J148" s="380">
        <v>345</v>
      </c>
      <c r="K148" s="380">
        <v>345</v>
      </c>
      <c r="L148" s="424">
        <v>361.55018000000001</v>
      </c>
      <c r="N148" s="382"/>
    </row>
    <row r="149" spans="1:14" ht="19.350000000000001" customHeight="1">
      <c r="A149" s="563">
        <v>10</v>
      </c>
      <c r="B149" s="412">
        <v>960</v>
      </c>
      <c r="C149" s="379">
        <v>616000</v>
      </c>
      <c r="D149" s="377" t="s">
        <v>1623</v>
      </c>
      <c r="E149" s="385"/>
      <c r="F149" s="385"/>
      <c r="G149" s="387" t="s">
        <v>36</v>
      </c>
      <c r="H149" s="380">
        <v>56</v>
      </c>
      <c r="I149" s="380">
        <v>62</v>
      </c>
      <c r="J149" s="380">
        <v>62</v>
      </c>
      <c r="K149" s="380">
        <v>72</v>
      </c>
      <c r="L149" s="424">
        <v>77.850139999999996</v>
      </c>
      <c r="N149" s="382"/>
    </row>
    <row r="150" spans="1:14" ht="19.350000000000001" customHeight="1">
      <c r="A150" s="564"/>
      <c r="B150" s="549"/>
      <c r="C150" s="430" t="s">
        <v>391</v>
      </c>
      <c r="D150" s="431" t="s">
        <v>771</v>
      </c>
      <c r="E150" s="393">
        <v>18</v>
      </c>
      <c r="F150" s="393">
        <v>15.4</v>
      </c>
      <c r="G150" s="432"/>
      <c r="H150" s="433">
        <v>11164</v>
      </c>
      <c r="I150" s="433">
        <v>9212</v>
      </c>
      <c r="J150" s="433">
        <v>9077</v>
      </c>
      <c r="K150" s="433">
        <v>8889</v>
      </c>
      <c r="L150" s="434">
        <v>8993.3528900000001</v>
      </c>
      <c r="N150" s="382"/>
    </row>
    <row r="151" spans="1:14" ht="19.350000000000001" customHeight="1">
      <c r="A151" s="562"/>
      <c r="B151" s="548"/>
      <c r="C151" s="425" t="s">
        <v>772</v>
      </c>
      <c r="D151" s="421" t="s">
        <v>773</v>
      </c>
      <c r="E151" s="394"/>
      <c r="F151" s="394"/>
      <c r="G151" s="435"/>
      <c r="H151" s="422"/>
      <c r="I151" s="422"/>
      <c r="J151" s="422"/>
      <c r="K151" s="422"/>
      <c r="L151" s="436"/>
      <c r="N151" s="382"/>
    </row>
    <row r="152" spans="1:14" ht="19.350000000000001" customHeight="1">
      <c r="A152" s="563">
        <v>1</v>
      </c>
      <c r="B152" s="412">
        <v>100</v>
      </c>
      <c r="C152" s="379">
        <v>617000</v>
      </c>
      <c r="D152" s="377" t="s">
        <v>875</v>
      </c>
      <c r="E152" s="385">
        <v>11</v>
      </c>
      <c r="F152" s="385">
        <v>10</v>
      </c>
      <c r="G152" s="387" t="s">
        <v>551</v>
      </c>
      <c r="H152" s="380">
        <v>4140</v>
      </c>
      <c r="I152" s="380">
        <v>3600</v>
      </c>
      <c r="J152" s="380">
        <v>3880</v>
      </c>
      <c r="K152" s="380">
        <v>4000</v>
      </c>
      <c r="L152" s="424">
        <v>3649.9326000000001</v>
      </c>
      <c r="N152" s="382"/>
    </row>
    <row r="153" spans="1:14" ht="19.350000000000001" customHeight="1">
      <c r="A153" s="563">
        <v>1</v>
      </c>
      <c r="B153" s="412">
        <v>522</v>
      </c>
      <c r="C153" s="379">
        <v>617000</v>
      </c>
      <c r="D153" s="377" t="s">
        <v>232</v>
      </c>
      <c r="E153" s="385"/>
      <c r="F153" s="385"/>
      <c r="G153" s="387" t="s">
        <v>36</v>
      </c>
      <c r="H153" s="380">
        <v>5</v>
      </c>
      <c r="I153" s="380">
        <v>4</v>
      </c>
      <c r="J153" s="380">
        <v>6</v>
      </c>
      <c r="K153" s="380">
        <v>6</v>
      </c>
      <c r="L153" s="424">
        <v>3.024</v>
      </c>
      <c r="N153" s="382"/>
    </row>
    <row r="154" spans="1:14" ht="19.350000000000001" customHeight="1">
      <c r="A154" s="563">
        <v>5</v>
      </c>
      <c r="B154" s="412">
        <v>530</v>
      </c>
      <c r="C154" s="379">
        <v>617000</v>
      </c>
      <c r="D154" s="427" t="s">
        <v>1799</v>
      </c>
      <c r="E154" s="385"/>
      <c r="F154" s="385"/>
      <c r="G154" s="387" t="s">
        <v>138</v>
      </c>
      <c r="H154" s="380">
        <v>85</v>
      </c>
      <c r="I154" s="380">
        <v>83</v>
      </c>
      <c r="J154" s="380">
        <v>83</v>
      </c>
      <c r="K154" s="380">
        <v>83</v>
      </c>
      <c r="L154" s="424">
        <v>82.045270000000002</v>
      </c>
      <c r="N154" s="382"/>
    </row>
    <row r="155" spans="1:14" ht="19.350000000000001" customHeight="1">
      <c r="A155" s="563">
        <v>10</v>
      </c>
      <c r="B155" s="412">
        <v>540</v>
      </c>
      <c r="C155" s="379">
        <v>617000</v>
      </c>
      <c r="D155" s="377" t="s">
        <v>1271</v>
      </c>
      <c r="E155" s="385"/>
      <c r="F155" s="385"/>
      <c r="G155" s="387" t="s">
        <v>138</v>
      </c>
      <c r="H155" s="380">
        <v>12</v>
      </c>
      <c r="I155" s="380">
        <v>12</v>
      </c>
      <c r="J155" s="380">
        <v>11</v>
      </c>
      <c r="K155" s="380">
        <v>11</v>
      </c>
      <c r="L155" s="424">
        <v>11.2151</v>
      </c>
      <c r="N155" s="382"/>
    </row>
    <row r="156" spans="1:14" ht="19.350000000000001" customHeight="1">
      <c r="A156" s="563">
        <v>1</v>
      </c>
      <c r="B156" s="412">
        <v>560</v>
      </c>
      <c r="C156" s="379">
        <v>617000</v>
      </c>
      <c r="D156" s="377" t="s">
        <v>840</v>
      </c>
      <c r="E156" s="385"/>
      <c r="F156" s="385"/>
      <c r="G156" s="387" t="s">
        <v>36</v>
      </c>
      <c r="H156" s="380">
        <v>32</v>
      </c>
      <c r="I156" s="380">
        <v>30</v>
      </c>
      <c r="J156" s="380">
        <v>36</v>
      </c>
      <c r="K156" s="380">
        <v>36</v>
      </c>
      <c r="L156" s="424">
        <v>38.219720000000002</v>
      </c>
      <c r="N156" s="382"/>
    </row>
    <row r="157" spans="1:14" ht="19.350000000000001" customHeight="1">
      <c r="A157" s="563">
        <v>1</v>
      </c>
      <c r="B157" s="412">
        <v>562</v>
      </c>
      <c r="C157" s="379">
        <v>617000</v>
      </c>
      <c r="D157" s="377" t="s">
        <v>1294</v>
      </c>
      <c r="E157" s="385"/>
      <c r="F157" s="385"/>
      <c r="G157" s="387" t="s">
        <v>36</v>
      </c>
      <c r="H157" s="380">
        <v>3</v>
      </c>
      <c r="I157" s="380">
        <v>2</v>
      </c>
      <c r="J157" s="380">
        <v>4</v>
      </c>
      <c r="K157" s="380">
        <v>4</v>
      </c>
      <c r="L157" s="424">
        <v>0.97869000000000006</v>
      </c>
      <c r="N157" s="382"/>
    </row>
    <row r="158" spans="1:14" ht="19.350000000000001" customHeight="1">
      <c r="A158" s="563">
        <v>10</v>
      </c>
      <c r="B158" s="412">
        <v>570</v>
      </c>
      <c r="C158" s="379">
        <v>617000</v>
      </c>
      <c r="D158" s="377" t="s">
        <v>96</v>
      </c>
      <c r="E158" s="385"/>
      <c r="F158" s="385"/>
      <c r="G158" s="387" t="s">
        <v>138</v>
      </c>
      <c r="H158" s="380">
        <v>5</v>
      </c>
      <c r="I158" s="380">
        <v>5</v>
      </c>
      <c r="J158" s="380">
        <v>5</v>
      </c>
      <c r="K158" s="380">
        <v>5</v>
      </c>
      <c r="L158" s="424">
        <v>4.1244799999999993</v>
      </c>
      <c r="N158" s="382"/>
    </row>
    <row r="159" spans="1:14" ht="19.350000000000001" customHeight="1">
      <c r="A159" s="563">
        <v>1</v>
      </c>
      <c r="B159" s="412">
        <v>581</v>
      </c>
      <c r="C159" s="379">
        <v>617000</v>
      </c>
      <c r="D159" s="377" t="s">
        <v>774</v>
      </c>
      <c r="E159" s="385"/>
      <c r="F159" s="385"/>
      <c r="G159" s="387" t="s">
        <v>138</v>
      </c>
      <c r="H159" s="380">
        <v>200</v>
      </c>
      <c r="I159" s="380">
        <v>200</v>
      </c>
      <c r="J159" s="380">
        <v>200</v>
      </c>
      <c r="K159" s="380">
        <v>200</v>
      </c>
      <c r="L159" s="424">
        <v>-95.466200000000001</v>
      </c>
      <c r="N159" s="382"/>
    </row>
    <row r="160" spans="1:14" ht="19.350000000000001" customHeight="1">
      <c r="A160" s="563">
        <v>5</v>
      </c>
      <c r="B160" s="412">
        <v>742</v>
      </c>
      <c r="C160" s="379">
        <v>617000</v>
      </c>
      <c r="D160" s="386" t="s">
        <v>496</v>
      </c>
      <c r="E160" s="385"/>
      <c r="F160" s="385"/>
      <c r="G160" s="387" t="s">
        <v>138</v>
      </c>
      <c r="H160" s="380">
        <v>1</v>
      </c>
      <c r="I160" s="380">
        <v>1</v>
      </c>
      <c r="J160" s="380">
        <v>2</v>
      </c>
      <c r="K160" s="380">
        <v>2</v>
      </c>
      <c r="L160" s="424">
        <v>0.54841999999999991</v>
      </c>
      <c r="N160" s="382"/>
    </row>
    <row r="161" spans="1:14" ht="19.350000000000001" customHeight="1">
      <c r="A161" s="563">
        <v>1</v>
      </c>
      <c r="B161" s="412">
        <v>750</v>
      </c>
      <c r="C161" s="379">
        <v>617000</v>
      </c>
      <c r="D161" s="377" t="s">
        <v>775</v>
      </c>
      <c r="E161" s="385"/>
      <c r="F161" s="385"/>
      <c r="G161" s="387" t="s">
        <v>138</v>
      </c>
      <c r="H161" s="380">
        <v>2200</v>
      </c>
      <c r="I161" s="380">
        <v>2200</v>
      </c>
      <c r="J161" s="380">
        <v>2200</v>
      </c>
      <c r="K161" s="380">
        <v>2200</v>
      </c>
      <c r="L161" s="424">
        <v>2589.4082100000001</v>
      </c>
      <c r="N161" s="382"/>
    </row>
    <row r="162" spans="1:14" ht="19.350000000000001" customHeight="1">
      <c r="A162" s="563">
        <v>1</v>
      </c>
      <c r="B162" s="412">
        <v>751</v>
      </c>
      <c r="C162" s="379">
        <v>617000</v>
      </c>
      <c r="D162" s="377" t="s">
        <v>149</v>
      </c>
      <c r="E162" s="385"/>
      <c r="F162" s="385"/>
      <c r="G162" s="387" t="s">
        <v>36</v>
      </c>
      <c r="H162" s="380">
        <v>7</v>
      </c>
      <c r="I162" s="380">
        <v>8</v>
      </c>
      <c r="J162" s="380">
        <v>8</v>
      </c>
      <c r="K162" s="380">
        <v>8</v>
      </c>
      <c r="L162" s="424">
        <v>0</v>
      </c>
      <c r="N162" s="382"/>
    </row>
    <row r="163" spans="1:14" ht="19.350000000000001" customHeight="1">
      <c r="A163" s="563">
        <v>1</v>
      </c>
      <c r="B163" s="412">
        <v>930</v>
      </c>
      <c r="C163" s="379">
        <v>617000</v>
      </c>
      <c r="D163" s="377" t="s">
        <v>498</v>
      </c>
      <c r="E163" s="385"/>
      <c r="F163" s="385"/>
      <c r="G163" s="387" t="s">
        <v>36</v>
      </c>
      <c r="H163" s="380">
        <v>7</v>
      </c>
      <c r="I163" s="380">
        <v>6</v>
      </c>
      <c r="J163" s="380">
        <v>8</v>
      </c>
      <c r="K163" s="380">
        <v>8</v>
      </c>
      <c r="L163" s="424">
        <v>1.625</v>
      </c>
      <c r="N163" s="382"/>
    </row>
    <row r="164" spans="1:14" ht="19.350000000000001" customHeight="1">
      <c r="A164" s="564"/>
      <c r="B164" s="549"/>
      <c r="C164" s="430" t="s">
        <v>772</v>
      </c>
      <c r="D164" s="431" t="s">
        <v>150</v>
      </c>
      <c r="E164" s="393">
        <v>11</v>
      </c>
      <c r="F164" s="393">
        <v>10</v>
      </c>
      <c r="G164" s="432"/>
      <c r="H164" s="433">
        <v>6697</v>
      </c>
      <c r="I164" s="433">
        <v>6151</v>
      </c>
      <c r="J164" s="433">
        <v>6443</v>
      </c>
      <c r="K164" s="433">
        <v>6563</v>
      </c>
      <c r="L164" s="434">
        <v>6285.6552900000006</v>
      </c>
      <c r="N164" s="382"/>
    </row>
    <row r="165" spans="1:14" ht="19.350000000000001" customHeight="1">
      <c r="A165" s="562"/>
      <c r="B165" s="548"/>
      <c r="C165" s="425" t="s">
        <v>1709</v>
      </c>
      <c r="D165" s="421" t="s">
        <v>1710</v>
      </c>
      <c r="E165" s="394"/>
      <c r="F165" s="394"/>
      <c r="G165" s="435"/>
      <c r="H165" s="422"/>
      <c r="I165" s="422"/>
      <c r="J165" s="422"/>
      <c r="K165" s="422"/>
      <c r="L165" s="436"/>
      <c r="N165" s="382"/>
    </row>
    <row r="166" spans="1:14" ht="19.350000000000001" customHeight="1">
      <c r="A166" s="563">
        <v>7</v>
      </c>
      <c r="B166" s="412">
        <v>100</v>
      </c>
      <c r="C166" s="379">
        <v>619000</v>
      </c>
      <c r="D166" s="377" t="s">
        <v>1711</v>
      </c>
      <c r="E166" s="385">
        <v>0</v>
      </c>
      <c r="F166" s="385">
        <v>0</v>
      </c>
      <c r="G166" s="387" t="s">
        <v>551</v>
      </c>
      <c r="H166" s="380">
        <v>0</v>
      </c>
      <c r="I166" s="380">
        <v>0</v>
      </c>
      <c r="J166" s="380">
        <v>0</v>
      </c>
      <c r="K166" s="380">
        <v>0</v>
      </c>
      <c r="L166" s="424">
        <v>491.31446999999997</v>
      </c>
      <c r="N166" s="382"/>
    </row>
    <row r="167" spans="1:14" ht="19.350000000000001" customHeight="1">
      <c r="A167" s="563">
        <v>7</v>
      </c>
      <c r="B167" s="412">
        <v>780</v>
      </c>
      <c r="C167" s="379">
        <v>619000</v>
      </c>
      <c r="D167" s="377" t="s">
        <v>1712</v>
      </c>
      <c r="E167" s="385"/>
      <c r="F167" s="385"/>
      <c r="G167" s="387" t="s">
        <v>36</v>
      </c>
      <c r="H167" s="380">
        <v>0</v>
      </c>
      <c r="I167" s="380">
        <v>0</v>
      </c>
      <c r="J167" s="380">
        <v>0</v>
      </c>
      <c r="K167" s="380">
        <v>0</v>
      </c>
      <c r="L167" s="424">
        <v>296.00428999999997</v>
      </c>
      <c r="N167" s="382"/>
    </row>
    <row r="168" spans="1:14" ht="19.350000000000001" customHeight="1">
      <c r="A168" s="703"/>
      <c r="B168" s="702"/>
      <c r="C168" s="628" t="s">
        <v>1709</v>
      </c>
      <c r="D168" s="629" t="s">
        <v>1713</v>
      </c>
      <c r="E168" s="631"/>
      <c r="F168" s="632"/>
      <c r="G168" s="637"/>
      <c r="H168" s="633">
        <v>0</v>
      </c>
      <c r="I168" s="633">
        <v>0</v>
      </c>
      <c r="J168" s="633">
        <v>0</v>
      </c>
      <c r="K168" s="633">
        <v>0</v>
      </c>
      <c r="L168" s="434">
        <v>787.31875999999988</v>
      </c>
      <c r="N168" s="382"/>
    </row>
    <row r="169" spans="1:14" ht="19.350000000000001" customHeight="1">
      <c r="A169" s="564"/>
      <c r="B169" s="549"/>
      <c r="C169" s="430" t="s">
        <v>622</v>
      </c>
      <c r="D169" s="431" t="s">
        <v>151</v>
      </c>
      <c r="E169" s="393">
        <v>146.12</v>
      </c>
      <c r="F169" s="393">
        <v>120.79220000000001</v>
      </c>
      <c r="G169" s="432"/>
      <c r="H169" s="433">
        <v>65425</v>
      </c>
      <c r="I169" s="433">
        <v>54360</v>
      </c>
      <c r="J169" s="433">
        <v>56870</v>
      </c>
      <c r="K169" s="433">
        <v>55416</v>
      </c>
      <c r="L169" s="440">
        <v>53543.867310000009</v>
      </c>
      <c r="N169" s="382"/>
    </row>
    <row r="170" spans="1:14" ht="19.350000000000001" customHeight="1">
      <c r="A170" s="562"/>
      <c r="B170" s="548"/>
      <c r="C170" s="425" t="s">
        <v>152</v>
      </c>
      <c r="D170" s="421" t="s">
        <v>63</v>
      </c>
      <c r="E170" s="394"/>
      <c r="F170" s="394"/>
      <c r="G170" s="443"/>
      <c r="H170" s="422"/>
      <c r="I170" s="422"/>
      <c r="J170" s="422"/>
      <c r="K170" s="422"/>
      <c r="L170" s="436"/>
      <c r="N170" s="382"/>
    </row>
    <row r="171" spans="1:14" ht="19.350000000000001" customHeight="1">
      <c r="A171" s="562"/>
      <c r="B171" s="548"/>
      <c r="C171" s="425" t="s">
        <v>153</v>
      </c>
      <c r="D171" s="421" t="s">
        <v>154</v>
      </c>
      <c r="E171" s="394"/>
      <c r="F171" s="394"/>
      <c r="G171" s="435"/>
      <c r="H171" s="422"/>
      <c r="I171" s="422"/>
      <c r="J171" s="422"/>
      <c r="K171" s="422"/>
      <c r="L171" s="436"/>
      <c r="N171" s="382"/>
    </row>
    <row r="172" spans="1:14" ht="19.350000000000001" customHeight="1">
      <c r="A172" s="563">
        <v>2</v>
      </c>
      <c r="B172" s="412">
        <v>100</v>
      </c>
      <c r="C172" s="379">
        <v>621000</v>
      </c>
      <c r="D172" s="377" t="s">
        <v>697</v>
      </c>
      <c r="E172" s="385">
        <v>36.25</v>
      </c>
      <c r="F172" s="385">
        <v>31.603900000000003</v>
      </c>
      <c r="G172" s="387" t="s">
        <v>551</v>
      </c>
      <c r="H172" s="380">
        <v>10804</v>
      </c>
      <c r="I172" s="380">
        <v>9280</v>
      </c>
      <c r="J172" s="380">
        <v>9787</v>
      </c>
      <c r="K172" s="380">
        <v>10020</v>
      </c>
      <c r="L172" s="424">
        <v>9163.32215</v>
      </c>
      <c r="N172" s="382"/>
    </row>
    <row r="173" spans="1:14" ht="19.350000000000001" customHeight="1">
      <c r="A173" s="563">
        <v>2</v>
      </c>
      <c r="B173" s="412">
        <v>470</v>
      </c>
      <c r="C173" s="379">
        <v>621000</v>
      </c>
      <c r="D173" s="429" t="s">
        <v>234</v>
      </c>
      <c r="E173" s="385"/>
      <c r="F173" s="385"/>
      <c r="G173" s="387" t="s">
        <v>36</v>
      </c>
      <c r="H173" s="380">
        <v>77</v>
      </c>
      <c r="I173" s="380">
        <v>85</v>
      </c>
      <c r="J173" s="380">
        <v>85</v>
      </c>
      <c r="K173" s="380">
        <v>85</v>
      </c>
      <c r="L173" s="424">
        <v>85.519770000000008</v>
      </c>
      <c r="N173" s="382"/>
    </row>
    <row r="174" spans="1:14" ht="19.350000000000001" customHeight="1">
      <c r="A174" s="563">
        <v>2</v>
      </c>
      <c r="B174" s="412">
        <v>511</v>
      </c>
      <c r="C174" s="379">
        <v>621000</v>
      </c>
      <c r="D174" s="429" t="s">
        <v>1296</v>
      </c>
      <c r="E174" s="385"/>
      <c r="F174" s="385"/>
      <c r="G174" s="387" t="s">
        <v>36</v>
      </c>
      <c r="H174" s="380">
        <v>18</v>
      </c>
      <c r="I174" s="380">
        <v>20</v>
      </c>
      <c r="J174" s="380">
        <v>20</v>
      </c>
      <c r="K174" s="380">
        <v>20</v>
      </c>
      <c r="L174" s="424">
        <v>20.168040000000001</v>
      </c>
      <c r="N174" s="382"/>
    </row>
    <row r="175" spans="1:14" ht="19.350000000000001" customHeight="1">
      <c r="A175" s="563">
        <v>2</v>
      </c>
      <c r="B175" s="412">
        <v>522</v>
      </c>
      <c r="C175" s="379">
        <v>621000</v>
      </c>
      <c r="D175" s="377" t="s">
        <v>278</v>
      </c>
      <c r="E175" s="385"/>
      <c r="F175" s="385"/>
      <c r="G175" s="387" t="s">
        <v>36</v>
      </c>
      <c r="H175" s="380">
        <v>5</v>
      </c>
      <c r="I175" s="380">
        <v>6</v>
      </c>
      <c r="J175" s="380">
        <v>6</v>
      </c>
      <c r="K175" s="380">
        <v>6</v>
      </c>
      <c r="L175" s="424">
        <v>0</v>
      </c>
      <c r="N175" s="382"/>
    </row>
    <row r="176" spans="1:14" ht="19.350000000000001" customHeight="1">
      <c r="A176" s="563">
        <v>10</v>
      </c>
      <c r="B176" s="412">
        <v>540</v>
      </c>
      <c r="C176" s="379">
        <v>621000</v>
      </c>
      <c r="D176" s="377" t="s">
        <v>1271</v>
      </c>
      <c r="E176" s="385"/>
      <c r="F176" s="385"/>
      <c r="G176" s="387" t="s">
        <v>138</v>
      </c>
      <c r="H176" s="380">
        <v>16</v>
      </c>
      <c r="I176" s="380">
        <v>16</v>
      </c>
      <c r="J176" s="380">
        <v>16</v>
      </c>
      <c r="K176" s="380">
        <v>16</v>
      </c>
      <c r="L176" s="424">
        <v>16.523319999999998</v>
      </c>
      <c r="N176" s="382"/>
    </row>
    <row r="177" spans="1:14" ht="19.350000000000001" customHeight="1">
      <c r="A177" s="563">
        <v>12</v>
      </c>
      <c r="B177" s="412">
        <v>550</v>
      </c>
      <c r="C177" s="379">
        <v>621000</v>
      </c>
      <c r="D177" s="429" t="s">
        <v>373</v>
      </c>
      <c r="E177" s="385"/>
      <c r="F177" s="385"/>
      <c r="G177" s="387" t="s">
        <v>36</v>
      </c>
      <c r="H177" s="380">
        <v>8</v>
      </c>
      <c r="I177" s="380">
        <v>9</v>
      </c>
      <c r="J177" s="380">
        <v>9</v>
      </c>
      <c r="K177" s="380">
        <v>9</v>
      </c>
      <c r="L177" s="424">
        <v>8.5350000000000001</v>
      </c>
      <c r="N177" s="382"/>
    </row>
    <row r="178" spans="1:14" ht="19.350000000000001" customHeight="1">
      <c r="A178" s="563">
        <v>10</v>
      </c>
      <c r="B178" s="412">
        <v>570</v>
      </c>
      <c r="C178" s="379">
        <v>621000</v>
      </c>
      <c r="D178" s="377" t="s">
        <v>1021</v>
      </c>
      <c r="E178" s="385"/>
      <c r="F178" s="385"/>
      <c r="G178" s="387" t="s">
        <v>138</v>
      </c>
      <c r="H178" s="380">
        <v>115</v>
      </c>
      <c r="I178" s="380">
        <v>115</v>
      </c>
      <c r="J178" s="380">
        <v>115</v>
      </c>
      <c r="K178" s="380">
        <v>115</v>
      </c>
      <c r="L178" s="424">
        <v>106.62327000000001</v>
      </c>
      <c r="N178" s="382"/>
    </row>
    <row r="179" spans="1:14" ht="19.350000000000001" customHeight="1">
      <c r="A179" s="563">
        <v>10</v>
      </c>
      <c r="B179" s="412">
        <v>571</v>
      </c>
      <c r="C179" s="379">
        <v>621000</v>
      </c>
      <c r="D179" s="377" t="s">
        <v>1022</v>
      </c>
      <c r="E179" s="385"/>
      <c r="F179" s="385"/>
      <c r="G179" s="387" t="s">
        <v>138</v>
      </c>
      <c r="H179" s="380">
        <v>606</v>
      </c>
      <c r="I179" s="380">
        <v>606</v>
      </c>
      <c r="J179" s="380">
        <v>606</v>
      </c>
      <c r="K179" s="380">
        <v>606</v>
      </c>
      <c r="L179" s="424">
        <v>565.56528000000003</v>
      </c>
      <c r="N179" s="382"/>
    </row>
    <row r="180" spans="1:14" ht="19.350000000000001" customHeight="1">
      <c r="A180" s="563">
        <v>5</v>
      </c>
      <c r="B180" s="412">
        <v>742</v>
      </c>
      <c r="C180" s="379">
        <v>621000</v>
      </c>
      <c r="D180" s="386" t="s">
        <v>496</v>
      </c>
      <c r="E180" s="385"/>
      <c r="F180" s="385"/>
      <c r="G180" s="387" t="s">
        <v>138</v>
      </c>
      <c r="H180" s="380">
        <v>3</v>
      </c>
      <c r="I180" s="380">
        <v>3</v>
      </c>
      <c r="J180" s="380">
        <v>3</v>
      </c>
      <c r="K180" s="380">
        <v>3</v>
      </c>
      <c r="L180" s="424">
        <v>1.28711</v>
      </c>
      <c r="N180" s="382"/>
    </row>
    <row r="181" spans="1:14" ht="19.350000000000001" customHeight="1">
      <c r="A181" s="563">
        <v>2</v>
      </c>
      <c r="B181" s="412">
        <v>755</v>
      </c>
      <c r="C181" s="379">
        <v>621000</v>
      </c>
      <c r="D181" s="386" t="s">
        <v>503</v>
      </c>
      <c r="E181" s="385"/>
      <c r="F181" s="385"/>
      <c r="G181" s="387" t="s">
        <v>36</v>
      </c>
      <c r="H181" s="380">
        <v>40</v>
      </c>
      <c r="I181" s="380">
        <v>44</v>
      </c>
      <c r="J181" s="380">
        <v>44</v>
      </c>
      <c r="K181" s="380">
        <v>44</v>
      </c>
      <c r="L181" s="424">
        <v>0</v>
      </c>
      <c r="N181" s="382"/>
    </row>
    <row r="182" spans="1:14" ht="19.350000000000001" customHeight="1">
      <c r="A182" s="563">
        <v>2</v>
      </c>
      <c r="B182" s="412">
        <v>930</v>
      </c>
      <c r="C182" s="379">
        <v>621000</v>
      </c>
      <c r="D182" s="377" t="s">
        <v>498</v>
      </c>
      <c r="E182" s="385"/>
      <c r="F182" s="385"/>
      <c r="G182" s="387" t="s">
        <v>36</v>
      </c>
      <c r="H182" s="380">
        <v>8</v>
      </c>
      <c r="I182" s="380">
        <v>9</v>
      </c>
      <c r="J182" s="380">
        <v>9</v>
      </c>
      <c r="K182" s="380">
        <v>9</v>
      </c>
      <c r="L182" s="424">
        <v>6.3997000000000002</v>
      </c>
      <c r="N182" s="382"/>
    </row>
    <row r="183" spans="1:14" ht="19.350000000000001" customHeight="1">
      <c r="A183" s="563">
        <v>2</v>
      </c>
      <c r="B183" s="412">
        <v>950</v>
      </c>
      <c r="C183" s="379">
        <v>621000</v>
      </c>
      <c r="D183" s="444" t="s">
        <v>1382</v>
      </c>
      <c r="E183" s="385"/>
      <c r="F183" s="385"/>
      <c r="G183" s="387" t="s">
        <v>138</v>
      </c>
      <c r="H183" s="380">
        <v>815</v>
      </c>
      <c r="I183" s="380">
        <v>850</v>
      </c>
      <c r="J183" s="380">
        <v>906</v>
      </c>
      <c r="K183" s="380">
        <v>906</v>
      </c>
      <c r="L183" s="424">
        <v>526.74943000000007</v>
      </c>
      <c r="N183" s="382"/>
    </row>
    <row r="184" spans="1:14" ht="19.350000000000001" customHeight="1">
      <c r="A184" s="563">
        <v>2</v>
      </c>
      <c r="B184" s="412">
        <v>951</v>
      </c>
      <c r="C184" s="379">
        <v>621000</v>
      </c>
      <c r="D184" s="377" t="s">
        <v>644</v>
      </c>
      <c r="E184" s="385"/>
      <c r="F184" s="385"/>
      <c r="G184" s="387" t="s">
        <v>138</v>
      </c>
      <c r="H184" s="380">
        <v>58</v>
      </c>
      <c r="I184" s="380">
        <v>56</v>
      </c>
      <c r="J184" s="380">
        <v>56</v>
      </c>
      <c r="K184" s="380">
        <v>56</v>
      </c>
      <c r="L184" s="424">
        <v>53</v>
      </c>
      <c r="N184" s="382"/>
    </row>
    <row r="185" spans="1:14" ht="19.350000000000001" customHeight="1">
      <c r="A185" s="563">
        <v>2</v>
      </c>
      <c r="B185" s="412">
        <v>960</v>
      </c>
      <c r="C185" s="379">
        <v>621000</v>
      </c>
      <c r="D185" s="377" t="s">
        <v>738</v>
      </c>
      <c r="E185" s="385"/>
      <c r="F185" s="385"/>
      <c r="G185" s="387" t="s">
        <v>36</v>
      </c>
      <c r="H185" s="380">
        <v>16</v>
      </c>
      <c r="I185" s="380">
        <v>18</v>
      </c>
      <c r="J185" s="380">
        <v>18</v>
      </c>
      <c r="K185" s="380">
        <v>18</v>
      </c>
      <c r="L185" s="424">
        <v>15.064879999999999</v>
      </c>
      <c r="N185" s="382"/>
    </row>
    <row r="186" spans="1:14" ht="19.350000000000001" customHeight="1">
      <c r="A186" s="565"/>
      <c r="B186" s="550"/>
      <c r="C186" s="437" t="s">
        <v>153</v>
      </c>
      <c r="D186" s="445" t="s">
        <v>739</v>
      </c>
      <c r="E186" s="395">
        <v>36.25</v>
      </c>
      <c r="F186" s="395">
        <v>31.603900000000003</v>
      </c>
      <c r="G186" s="438"/>
      <c r="H186" s="439">
        <v>12589</v>
      </c>
      <c r="I186" s="446">
        <v>11117</v>
      </c>
      <c r="J186" s="439">
        <v>11680</v>
      </c>
      <c r="K186" s="439">
        <v>11913</v>
      </c>
      <c r="L186" s="440">
        <v>10568.757950000001</v>
      </c>
      <c r="N186" s="382"/>
    </row>
    <row r="187" spans="1:14" ht="19.350000000000001" customHeight="1">
      <c r="A187" s="562"/>
      <c r="B187" s="548"/>
      <c r="C187" s="425" t="s">
        <v>740</v>
      </c>
      <c r="D187" s="421" t="s">
        <v>424</v>
      </c>
      <c r="E187" s="394"/>
      <c r="F187" s="394"/>
      <c r="G187" s="435"/>
      <c r="H187" s="422"/>
      <c r="I187" s="422"/>
      <c r="J187" s="422"/>
      <c r="K187" s="422"/>
      <c r="L187" s="436"/>
      <c r="N187" s="382"/>
    </row>
    <row r="188" spans="1:14" ht="19.350000000000001" customHeight="1">
      <c r="A188" s="563">
        <v>2</v>
      </c>
      <c r="B188" s="412">
        <v>100</v>
      </c>
      <c r="C188" s="379">
        <v>623000</v>
      </c>
      <c r="D188" s="377" t="s">
        <v>875</v>
      </c>
      <c r="E188" s="385">
        <v>54.33</v>
      </c>
      <c r="F188" s="385">
        <v>48.962110000000003</v>
      </c>
      <c r="G188" s="387" t="s">
        <v>551</v>
      </c>
      <c r="H188" s="380">
        <v>10553</v>
      </c>
      <c r="I188" s="380">
        <v>9510</v>
      </c>
      <c r="J188" s="380">
        <v>9802</v>
      </c>
      <c r="K188" s="380">
        <v>9850</v>
      </c>
      <c r="L188" s="424">
        <v>8820.4646999999986</v>
      </c>
      <c r="N188" s="382"/>
    </row>
    <row r="189" spans="1:14" ht="19.350000000000001" customHeight="1">
      <c r="A189" s="563">
        <v>2</v>
      </c>
      <c r="B189" s="412">
        <v>101</v>
      </c>
      <c r="C189" s="379">
        <v>623000</v>
      </c>
      <c r="D189" s="377" t="s">
        <v>1000</v>
      </c>
      <c r="E189" s="385">
        <v>9</v>
      </c>
      <c r="F189" s="385">
        <v>8.9</v>
      </c>
      <c r="G189" s="387" t="s">
        <v>551</v>
      </c>
      <c r="H189" s="380">
        <v>1291</v>
      </c>
      <c r="I189" s="380">
        <v>1230</v>
      </c>
      <c r="J189" s="380">
        <v>1260</v>
      </c>
      <c r="K189" s="380">
        <v>1260</v>
      </c>
      <c r="L189" s="424">
        <v>1102.9538799999998</v>
      </c>
      <c r="N189" s="382"/>
    </row>
    <row r="190" spans="1:14" ht="19.350000000000001" customHeight="1">
      <c r="A190" s="563">
        <v>2</v>
      </c>
      <c r="B190" s="412">
        <v>470</v>
      </c>
      <c r="C190" s="379">
        <v>623000</v>
      </c>
      <c r="D190" s="377" t="s">
        <v>660</v>
      </c>
      <c r="E190" s="385"/>
      <c r="F190" s="385"/>
      <c r="G190" s="387" t="s">
        <v>36</v>
      </c>
      <c r="H190" s="380">
        <v>60</v>
      </c>
      <c r="I190" s="380">
        <v>66</v>
      </c>
      <c r="J190" s="380">
        <v>66</v>
      </c>
      <c r="K190" s="380">
        <v>66</v>
      </c>
      <c r="L190" s="424">
        <v>70.013710000000003</v>
      </c>
      <c r="N190" s="382"/>
    </row>
    <row r="191" spans="1:14" ht="19.350000000000001" customHeight="1">
      <c r="A191" s="563">
        <v>2</v>
      </c>
      <c r="B191" s="412">
        <v>511</v>
      </c>
      <c r="C191" s="379">
        <v>623000</v>
      </c>
      <c r="D191" s="377" t="s">
        <v>1296</v>
      </c>
      <c r="E191" s="385"/>
      <c r="F191" s="385"/>
      <c r="G191" s="387" t="s">
        <v>36</v>
      </c>
      <c r="H191" s="380">
        <v>30</v>
      </c>
      <c r="I191" s="380">
        <v>22</v>
      </c>
      <c r="J191" s="380">
        <v>22</v>
      </c>
      <c r="K191" s="380">
        <v>22</v>
      </c>
      <c r="L191" s="424">
        <v>22.999610000000001</v>
      </c>
      <c r="N191" s="382"/>
    </row>
    <row r="192" spans="1:14" ht="19.350000000000001" customHeight="1">
      <c r="A192" s="563">
        <v>5</v>
      </c>
      <c r="B192" s="412">
        <v>530</v>
      </c>
      <c r="C192" s="379">
        <v>623000</v>
      </c>
      <c r="D192" s="377" t="s">
        <v>2085</v>
      </c>
      <c r="E192" s="385"/>
      <c r="F192" s="385"/>
      <c r="G192" s="387" t="s">
        <v>138</v>
      </c>
      <c r="H192" s="380">
        <v>72</v>
      </c>
      <c r="I192" s="380">
        <v>36</v>
      </c>
      <c r="J192" s="380">
        <v>40</v>
      </c>
      <c r="K192" s="380">
        <v>0</v>
      </c>
      <c r="L192" s="424">
        <v>0</v>
      </c>
      <c r="N192" s="382"/>
    </row>
    <row r="193" spans="1:14" ht="19.350000000000001" customHeight="1">
      <c r="A193" s="563">
        <v>10</v>
      </c>
      <c r="B193" s="412">
        <v>540</v>
      </c>
      <c r="C193" s="379">
        <v>623000</v>
      </c>
      <c r="D193" s="377" t="s">
        <v>1271</v>
      </c>
      <c r="E193" s="385"/>
      <c r="F193" s="385"/>
      <c r="G193" s="387" t="s">
        <v>138</v>
      </c>
      <c r="H193" s="380">
        <v>7</v>
      </c>
      <c r="I193" s="380">
        <v>7</v>
      </c>
      <c r="J193" s="380">
        <v>7</v>
      </c>
      <c r="K193" s="380">
        <v>7</v>
      </c>
      <c r="L193" s="424">
        <v>5.8527899999999997</v>
      </c>
      <c r="N193" s="382"/>
    </row>
    <row r="194" spans="1:14" ht="19.350000000000001" customHeight="1">
      <c r="A194" s="563">
        <v>12</v>
      </c>
      <c r="B194" s="412">
        <v>550</v>
      </c>
      <c r="C194" s="379">
        <v>623000</v>
      </c>
      <c r="D194" s="377" t="s">
        <v>494</v>
      </c>
      <c r="E194" s="385"/>
      <c r="F194" s="385"/>
      <c r="G194" s="387" t="s">
        <v>36</v>
      </c>
      <c r="H194" s="380">
        <v>26</v>
      </c>
      <c r="I194" s="380">
        <v>29</v>
      </c>
      <c r="J194" s="380">
        <v>29</v>
      </c>
      <c r="K194" s="380">
        <v>29</v>
      </c>
      <c r="L194" s="424">
        <v>49.640879999999996</v>
      </c>
      <c r="N194" s="382"/>
    </row>
    <row r="195" spans="1:14" ht="19.350000000000001" customHeight="1">
      <c r="A195" s="563">
        <v>10</v>
      </c>
      <c r="B195" s="412">
        <v>570</v>
      </c>
      <c r="C195" s="379">
        <v>623000</v>
      </c>
      <c r="D195" s="377" t="s">
        <v>31</v>
      </c>
      <c r="E195" s="385"/>
      <c r="F195" s="385"/>
      <c r="G195" s="387" t="s">
        <v>138</v>
      </c>
      <c r="H195" s="380">
        <v>728</v>
      </c>
      <c r="I195" s="380">
        <v>712</v>
      </c>
      <c r="J195" s="380">
        <v>712</v>
      </c>
      <c r="K195" s="380">
        <v>712</v>
      </c>
      <c r="L195" s="424">
        <v>625.63562999999999</v>
      </c>
      <c r="N195" s="382"/>
    </row>
    <row r="196" spans="1:14" ht="19.350000000000001" customHeight="1">
      <c r="A196" s="563">
        <v>2</v>
      </c>
      <c r="B196" s="412">
        <v>581</v>
      </c>
      <c r="C196" s="379">
        <v>623000</v>
      </c>
      <c r="D196" s="427" t="s">
        <v>1410</v>
      </c>
      <c r="E196" s="385"/>
      <c r="F196" s="385"/>
      <c r="G196" s="387" t="s">
        <v>138</v>
      </c>
      <c r="H196" s="380">
        <v>50</v>
      </c>
      <c r="I196" s="380">
        <v>-350</v>
      </c>
      <c r="J196" s="380">
        <v>50</v>
      </c>
      <c r="K196" s="380">
        <v>50</v>
      </c>
      <c r="L196" s="424">
        <v>-412.90269000000001</v>
      </c>
      <c r="N196" s="382"/>
    </row>
    <row r="197" spans="1:14" ht="19.350000000000001" customHeight="1">
      <c r="A197" s="563">
        <v>2</v>
      </c>
      <c r="B197" s="412">
        <v>582</v>
      </c>
      <c r="C197" s="379">
        <v>623000</v>
      </c>
      <c r="D197" s="429" t="s">
        <v>1356</v>
      </c>
      <c r="E197" s="385"/>
      <c r="F197" s="385"/>
      <c r="G197" s="387" t="s">
        <v>138</v>
      </c>
      <c r="H197" s="380">
        <v>600</v>
      </c>
      <c r="I197" s="380">
        <v>500</v>
      </c>
      <c r="J197" s="380">
        <v>600</v>
      </c>
      <c r="K197" s="380">
        <v>600</v>
      </c>
      <c r="L197" s="424">
        <v>352.30538000000001</v>
      </c>
      <c r="N197" s="382"/>
    </row>
    <row r="198" spans="1:14" ht="19.350000000000001" customHeight="1">
      <c r="A198" s="563">
        <v>2</v>
      </c>
      <c r="B198" s="412">
        <v>583</v>
      </c>
      <c r="C198" s="379">
        <v>623000</v>
      </c>
      <c r="D198" s="429" t="s">
        <v>1438</v>
      </c>
      <c r="E198" s="385"/>
      <c r="F198" s="385"/>
      <c r="G198" s="387" t="s">
        <v>138</v>
      </c>
      <c r="H198" s="380">
        <v>50</v>
      </c>
      <c r="I198" s="380">
        <v>-200</v>
      </c>
      <c r="J198" s="380">
        <v>50</v>
      </c>
      <c r="K198" s="380">
        <v>50</v>
      </c>
      <c r="L198" s="424">
        <v>-242.66094000000001</v>
      </c>
      <c r="N198" s="382"/>
    </row>
    <row r="199" spans="1:14" ht="19.350000000000001" customHeight="1">
      <c r="A199" s="563">
        <v>2</v>
      </c>
      <c r="B199" s="412">
        <v>584</v>
      </c>
      <c r="C199" s="379">
        <v>623000</v>
      </c>
      <c r="D199" s="429" t="s">
        <v>1439</v>
      </c>
      <c r="E199" s="385"/>
      <c r="F199" s="385"/>
      <c r="G199" s="387" t="s">
        <v>138</v>
      </c>
      <c r="H199" s="380">
        <v>1000</v>
      </c>
      <c r="I199" s="380">
        <v>850</v>
      </c>
      <c r="J199" s="380">
        <v>1100</v>
      </c>
      <c r="K199" s="380">
        <v>1100</v>
      </c>
      <c r="L199" s="424">
        <v>519.976</v>
      </c>
      <c r="N199" s="382"/>
    </row>
    <row r="200" spans="1:14" ht="19.350000000000001" customHeight="1">
      <c r="A200" s="563">
        <v>10</v>
      </c>
      <c r="B200" s="412">
        <v>611</v>
      </c>
      <c r="C200" s="379">
        <v>623000</v>
      </c>
      <c r="D200" s="377" t="s">
        <v>1440</v>
      </c>
      <c r="E200" s="385"/>
      <c r="F200" s="385"/>
      <c r="G200" s="387" t="s">
        <v>138</v>
      </c>
      <c r="H200" s="380">
        <v>125</v>
      </c>
      <c r="I200" s="380">
        <v>125</v>
      </c>
      <c r="J200" s="380">
        <v>140</v>
      </c>
      <c r="K200" s="380">
        <v>140</v>
      </c>
      <c r="L200" s="424">
        <v>118.28655999999999</v>
      </c>
      <c r="N200" s="382"/>
    </row>
    <row r="201" spans="1:14" ht="30">
      <c r="A201" s="563">
        <v>2</v>
      </c>
      <c r="B201" s="412">
        <v>612</v>
      </c>
      <c r="C201" s="379">
        <v>623000</v>
      </c>
      <c r="D201" s="377" t="s">
        <v>1824</v>
      </c>
      <c r="E201" s="385"/>
      <c r="F201" s="385"/>
      <c r="G201" s="387" t="s">
        <v>138</v>
      </c>
      <c r="H201" s="380">
        <v>210</v>
      </c>
      <c r="I201" s="380">
        <v>200</v>
      </c>
      <c r="J201" s="380">
        <v>200</v>
      </c>
      <c r="K201" s="380">
        <v>200</v>
      </c>
      <c r="L201" s="424">
        <v>200.82773999999998</v>
      </c>
      <c r="N201" s="382"/>
    </row>
    <row r="202" spans="1:14" ht="19.350000000000001" customHeight="1">
      <c r="A202" s="563">
        <v>5</v>
      </c>
      <c r="B202" s="412">
        <v>730</v>
      </c>
      <c r="C202" s="379">
        <v>623000</v>
      </c>
      <c r="D202" s="377" t="s">
        <v>1218</v>
      </c>
      <c r="E202" s="385"/>
      <c r="F202" s="385"/>
      <c r="G202" s="387" t="s">
        <v>138</v>
      </c>
      <c r="H202" s="380">
        <v>33</v>
      </c>
      <c r="I202" s="380">
        <v>33</v>
      </c>
      <c r="J202" s="380">
        <v>38</v>
      </c>
      <c r="K202" s="380">
        <v>38</v>
      </c>
      <c r="L202" s="424">
        <v>33.369680000000002</v>
      </c>
      <c r="N202" s="382"/>
    </row>
    <row r="203" spans="1:14" ht="19.350000000000001" customHeight="1">
      <c r="A203" s="563">
        <v>5</v>
      </c>
      <c r="B203" s="412">
        <v>742</v>
      </c>
      <c r="C203" s="379">
        <v>623000</v>
      </c>
      <c r="D203" s="386" t="s">
        <v>496</v>
      </c>
      <c r="E203" s="385"/>
      <c r="F203" s="385"/>
      <c r="G203" s="387" t="s">
        <v>138</v>
      </c>
      <c r="H203" s="380">
        <v>2</v>
      </c>
      <c r="I203" s="380">
        <v>2</v>
      </c>
      <c r="J203" s="380">
        <v>2</v>
      </c>
      <c r="K203" s="380">
        <v>2</v>
      </c>
      <c r="L203" s="424">
        <v>1.0684200000000001</v>
      </c>
      <c r="N203" s="382"/>
    </row>
    <row r="204" spans="1:14" ht="19.350000000000001" customHeight="1">
      <c r="A204" s="563">
        <v>2</v>
      </c>
      <c r="B204" s="412">
        <v>750</v>
      </c>
      <c r="C204" s="379">
        <v>623000</v>
      </c>
      <c r="D204" s="386" t="s">
        <v>264</v>
      </c>
      <c r="E204" s="385"/>
      <c r="F204" s="385"/>
      <c r="G204" s="387" t="s">
        <v>138</v>
      </c>
      <c r="H204" s="380">
        <v>500</v>
      </c>
      <c r="I204" s="380">
        <v>400</v>
      </c>
      <c r="J204" s="380">
        <v>580</v>
      </c>
      <c r="K204" s="380">
        <v>680</v>
      </c>
      <c r="L204" s="424">
        <v>384.34300000000002</v>
      </c>
      <c r="N204" s="382"/>
    </row>
    <row r="205" spans="1:14" ht="19.350000000000001" customHeight="1">
      <c r="A205" s="563">
        <v>2</v>
      </c>
      <c r="B205" s="412">
        <v>754</v>
      </c>
      <c r="C205" s="379">
        <v>623000</v>
      </c>
      <c r="D205" s="386" t="s">
        <v>142</v>
      </c>
      <c r="E205" s="385"/>
      <c r="F205" s="385"/>
      <c r="G205" s="387" t="s">
        <v>36</v>
      </c>
      <c r="H205" s="380">
        <v>4</v>
      </c>
      <c r="I205" s="380">
        <v>5</v>
      </c>
      <c r="J205" s="380">
        <v>5</v>
      </c>
      <c r="K205" s="380">
        <v>5</v>
      </c>
      <c r="L205" s="424">
        <v>0</v>
      </c>
      <c r="N205" s="382"/>
    </row>
    <row r="206" spans="1:14" ht="19.350000000000001" customHeight="1">
      <c r="A206" s="563">
        <v>2</v>
      </c>
      <c r="B206" s="412">
        <v>755</v>
      </c>
      <c r="C206" s="379">
        <v>623000</v>
      </c>
      <c r="D206" s="386" t="s">
        <v>503</v>
      </c>
      <c r="E206" s="385"/>
      <c r="F206" s="385"/>
      <c r="G206" s="387" t="s">
        <v>36</v>
      </c>
      <c r="H206" s="380">
        <v>40</v>
      </c>
      <c r="I206" s="380">
        <v>44</v>
      </c>
      <c r="J206" s="380">
        <v>44</v>
      </c>
      <c r="K206" s="380">
        <v>44</v>
      </c>
      <c r="L206" s="424">
        <v>0</v>
      </c>
      <c r="N206" s="382"/>
    </row>
    <row r="207" spans="1:14" ht="19.350000000000001" customHeight="1">
      <c r="A207" s="563">
        <v>2</v>
      </c>
      <c r="B207" s="412">
        <v>780</v>
      </c>
      <c r="C207" s="379">
        <v>623000</v>
      </c>
      <c r="D207" s="386" t="s">
        <v>1901</v>
      </c>
      <c r="E207" s="385"/>
      <c r="F207" s="385"/>
      <c r="G207" s="387" t="s">
        <v>138</v>
      </c>
      <c r="H207" s="380">
        <v>640</v>
      </c>
      <c r="I207" s="380">
        <v>620</v>
      </c>
      <c r="J207" s="380">
        <v>580</v>
      </c>
      <c r="K207" s="380">
        <v>580</v>
      </c>
      <c r="L207" s="424">
        <v>461.11559999999997</v>
      </c>
      <c r="N207" s="382"/>
    </row>
    <row r="208" spans="1:14" ht="19.350000000000001" customHeight="1">
      <c r="A208" s="563">
        <v>2</v>
      </c>
      <c r="B208" s="412">
        <v>781</v>
      </c>
      <c r="C208" s="379">
        <v>623000</v>
      </c>
      <c r="D208" s="386" t="s">
        <v>625</v>
      </c>
      <c r="E208" s="385"/>
      <c r="F208" s="385"/>
      <c r="G208" s="387" t="s">
        <v>36</v>
      </c>
      <c r="H208" s="380">
        <v>118</v>
      </c>
      <c r="I208" s="380">
        <v>76</v>
      </c>
      <c r="J208" s="380">
        <v>76</v>
      </c>
      <c r="K208" s="380">
        <v>76</v>
      </c>
      <c r="L208" s="424">
        <v>80.04910000000001</v>
      </c>
      <c r="N208" s="382"/>
    </row>
    <row r="209" spans="1:14" ht="19.350000000000001" customHeight="1">
      <c r="A209" s="563">
        <v>2</v>
      </c>
      <c r="B209" s="412">
        <v>930</v>
      </c>
      <c r="C209" s="379">
        <v>623000</v>
      </c>
      <c r="D209" s="377" t="s">
        <v>498</v>
      </c>
      <c r="E209" s="385"/>
      <c r="F209" s="385"/>
      <c r="G209" s="387" t="s">
        <v>36</v>
      </c>
      <c r="H209" s="380">
        <v>28</v>
      </c>
      <c r="I209" s="380">
        <v>31</v>
      </c>
      <c r="J209" s="380">
        <v>31</v>
      </c>
      <c r="K209" s="380">
        <v>31</v>
      </c>
      <c r="L209" s="424">
        <v>9.4630799999999997</v>
      </c>
      <c r="N209" s="382"/>
    </row>
    <row r="210" spans="1:14" ht="19.350000000000001" customHeight="1">
      <c r="A210" s="564"/>
      <c r="B210" s="549"/>
      <c r="C210" s="430" t="s">
        <v>740</v>
      </c>
      <c r="D210" s="431" t="s">
        <v>143</v>
      </c>
      <c r="E210" s="393">
        <v>63.33</v>
      </c>
      <c r="F210" s="393">
        <v>57.862110000000001</v>
      </c>
      <c r="G210" s="432"/>
      <c r="H210" s="433">
        <v>16167</v>
      </c>
      <c r="I210" s="433">
        <v>13948</v>
      </c>
      <c r="J210" s="433">
        <v>15434</v>
      </c>
      <c r="K210" s="433">
        <v>15542</v>
      </c>
      <c r="L210" s="434">
        <v>12202.80213</v>
      </c>
      <c r="N210" s="382"/>
    </row>
    <row r="211" spans="1:14" ht="19.350000000000001" customHeight="1">
      <c r="A211" s="564"/>
      <c r="B211" s="549"/>
      <c r="C211" s="430" t="s">
        <v>152</v>
      </c>
      <c r="D211" s="431" t="s">
        <v>144</v>
      </c>
      <c r="E211" s="393">
        <v>99.58</v>
      </c>
      <c r="F211" s="393">
        <v>89.466010000000011</v>
      </c>
      <c r="G211" s="432"/>
      <c r="H211" s="447">
        <v>28756</v>
      </c>
      <c r="I211" s="433">
        <v>25065</v>
      </c>
      <c r="J211" s="447">
        <v>27114</v>
      </c>
      <c r="K211" s="447">
        <v>27455</v>
      </c>
      <c r="L211" s="448">
        <v>22771.560080000003</v>
      </c>
      <c r="N211" s="382"/>
    </row>
    <row r="212" spans="1:14" ht="19.350000000000001" customHeight="1">
      <c r="A212" s="562"/>
      <c r="B212" s="548"/>
      <c r="C212" s="425" t="s">
        <v>145</v>
      </c>
      <c r="D212" s="421" t="s">
        <v>146</v>
      </c>
      <c r="E212" s="394"/>
      <c r="F212" s="394"/>
      <c r="G212" s="443"/>
      <c r="H212" s="422"/>
      <c r="I212" s="422"/>
      <c r="J212" s="422"/>
      <c r="K212" s="422"/>
      <c r="L212" s="436"/>
      <c r="N212" s="382"/>
    </row>
    <row r="213" spans="1:14" ht="19.350000000000001" customHeight="1">
      <c r="A213" s="562"/>
      <c r="B213" s="548"/>
      <c r="C213" s="425" t="s">
        <v>147</v>
      </c>
      <c r="D213" s="421" t="s">
        <v>148</v>
      </c>
      <c r="E213" s="394"/>
      <c r="F213" s="394"/>
      <c r="G213" s="435"/>
      <c r="H213" s="422"/>
      <c r="I213" s="422"/>
      <c r="J213" s="422"/>
      <c r="K213" s="422"/>
      <c r="L213" s="436"/>
      <c r="N213" s="382"/>
    </row>
    <row r="214" spans="1:14" ht="19.350000000000001" customHeight="1">
      <c r="A214" s="563">
        <v>2</v>
      </c>
      <c r="B214" s="412">
        <v>610</v>
      </c>
      <c r="C214" s="379">
        <v>631000</v>
      </c>
      <c r="D214" s="377" t="s">
        <v>1005</v>
      </c>
      <c r="E214" s="385"/>
      <c r="F214" s="385"/>
      <c r="G214" s="387" t="s">
        <v>138</v>
      </c>
      <c r="H214" s="380">
        <v>425</v>
      </c>
      <c r="I214" s="380">
        <v>369</v>
      </c>
      <c r="J214" s="380">
        <v>220</v>
      </c>
      <c r="K214" s="380">
        <v>220</v>
      </c>
      <c r="L214" s="424">
        <v>288</v>
      </c>
      <c r="N214" s="382"/>
    </row>
    <row r="215" spans="1:14" ht="19.350000000000001" customHeight="1">
      <c r="A215" s="564"/>
      <c r="B215" s="549"/>
      <c r="C215" s="430" t="s">
        <v>147</v>
      </c>
      <c r="D215" s="431" t="s">
        <v>325</v>
      </c>
      <c r="E215" s="393">
        <v>0</v>
      </c>
      <c r="F215" s="393">
        <v>0</v>
      </c>
      <c r="G215" s="432"/>
      <c r="H215" s="433">
        <v>425</v>
      </c>
      <c r="I215" s="433">
        <v>369</v>
      </c>
      <c r="J215" s="433">
        <v>220</v>
      </c>
      <c r="K215" s="433">
        <v>220</v>
      </c>
      <c r="L215" s="434">
        <v>288</v>
      </c>
      <c r="N215" s="382"/>
    </row>
    <row r="216" spans="1:14" ht="18.600000000000001" customHeight="1">
      <c r="A216" s="562"/>
      <c r="B216" s="548"/>
      <c r="C216" s="425" t="s">
        <v>508</v>
      </c>
      <c r="D216" s="421" t="s">
        <v>509</v>
      </c>
      <c r="E216" s="394"/>
      <c r="F216" s="394"/>
      <c r="G216" s="435"/>
      <c r="H216" s="422"/>
      <c r="I216" s="422"/>
      <c r="J216" s="422"/>
      <c r="K216" s="422"/>
      <c r="L216" s="436"/>
      <c r="N216" s="382"/>
    </row>
    <row r="217" spans="1:14" ht="18.600000000000001" customHeight="1">
      <c r="A217" s="563">
        <v>2</v>
      </c>
      <c r="B217" s="412">
        <v>611</v>
      </c>
      <c r="C217" s="379">
        <v>632000</v>
      </c>
      <c r="D217" s="377" t="s">
        <v>290</v>
      </c>
      <c r="E217" s="385"/>
      <c r="F217" s="385"/>
      <c r="G217" s="387" t="s">
        <v>138</v>
      </c>
      <c r="H217" s="380">
        <v>3100</v>
      </c>
      <c r="I217" s="380">
        <v>2850</v>
      </c>
      <c r="J217" s="380">
        <v>3250</v>
      </c>
      <c r="K217" s="380">
        <v>3250</v>
      </c>
      <c r="L217" s="424">
        <v>2712</v>
      </c>
      <c r="N217" s="382"/>
    </row>
    <row r="218" spans="1:14" ht="18.600000000000001" customHeight="1">
      <c r="A218" s="563">
        <v>2</v>
      </c>
      <c r="B218" s="412">
        <v>620</v>
      </c>
      <c r="C218" s="379">
        <v>632000</v>
      </c>
      <c r="D218" s="377" t="s">
        <v>157</v>
      </c>
      <c r="E218" s="385"/>
      <c r="F218" s="385"/>
      <c r="G218" s="387" t="s">
        <v>138</v>
      </c>
      <c r="H218" s="380">
        <v>5</v>
      </c>
      <c r="I218" s="380">
        <v>0</v>
      </c>
      <c r="J218" s="380">
        <v>5</v>
      </c>
      <c r="K218" s="380">
        <v>5</v>
      </c>
      <c r="L218" s="424">
        <v>2</v>
      </c>
      <c r="N218" s="382"/>
    </row>
    <row r="219" spans="1:14" ht="18.600000000000001" customHeight="1">
      <c r="A219" s="563">
        <v>2</v>
      </c>
      <c r="B219" s="412">
        <v>861</v>
      </c>
      <c r="C219" s="379">
        <v>632000</v>
      </c>
      <c r="D219" s="377" t="s">
        <v>1432</v>
      </c>
      <c r="E219" s="385"/>
      <c r="F219" s="385"/>
      <c r="G219" s="387" t="s">
        <v>138</v>
      </c>
      <c r="H219" s="380">
        <v>1900</v>
      </c>
      <c r="I219" s="380">
        <v>1900</v>
      </c>
      <c r="J219" s="380">
        <v>1700</v>
      </c>
      <c r="K219" s="380">
        <v>1700</v>
      </c>
      <c r="L219" s="424">
        <v>1837.3898899999999</v>
      </c>
      <c r="N219" s="382"/>
    </row>
    <row r="220" spans="1:14" ht="18.600000000000001" customHeight="1">
      <c r="A220" s="564"/>
      <c r="B220" s="549"/>
      <c r="C220" s="430" t="s">
        <v>508</v>
      </c>
      <c r="D220" s="431" t="s">
        <v>295</v>
      </c>
      <c r="E220" s="393">
        <v>0</v>
      </c>
      <c r="F220" s="393">
        <v>0</v>
      </c>
      <c r="G220" s="432"/>
      <c r="H220" s="433">
        <v>5005</v>
      </c>
      <c r="I220" s="433">
        <v>4750</v>
      </c>
      <c r="J220" s="433">
        <v>4955</v>
      </c>
      <c r="K220" s="433">
        <v>4955</v>
      </c>
      <c r="L220" s="434">
        <v>4551.3898900000004</v>
      </c>
      <c r="N220" s="382"/>
    </row>
    <row r="221" spans="1:14" ht="18.600000000000001" customHeight="1">
      <c r="A221" s="564"/>
      <c r="B221" s="549"/>
      <c r="C221" s="430" t="s">
        <v>145</v>
      </c>
      <c r="D221" s="431" t="s">
        <v>1525</v>
      </c>
      <c r="E221" s="393">
        <v>0</v>
      </c>
      <c r="F221" s="393">
        <v>0</v>
      </c>
      <c r="G221" s="432"/>
      <c r="H221" s="433">
        <v>5430</v>
      </c>
      <c r="I221" s="433">
        <v>5119</v>
      </c>
      <c r="J221" s="433">
        <v>5175</v>
      </c>
      <c r="K221" s="433">
        <v>5175</v>
      </c>
      <c r="L221" s="434">
        <v>4839.3898900000004</v>
      </c>
      <c r="N221" s="382"/>
    </row>
    <row r="222" spans="1:14" ht="18.600000000000001" customHeight="1">
      <c r="A222" s="562"/>
      <c r="B222" s="548"/>
      <c r="C222" s="425" t="s">
        <v>634</v>
      </c>
      <c r="D222" s="421" t="s">
        <v>1811</v>
      </c>
      <c r="E222" s="394"/>
      <c r="F222" s="394"/>
      <c r="G222" s="443"/>
      <c r="H222" s="422"/>
      <c r="I222" s="422"/>
      <c r="J222" s="422"/>
      <c r="K222" s="422"/>
      <c r="L222" s="436"/>
      <c r="N222" s="382"/>
    </row>
    <row r="223" spans="1:14" ht="18.600000000000001" customHeight="1">
      <c r="A223" s="562"/>
      <c r="B223" s="548"/>
      <c r="C223" s="425" t="s">
        <v>291</v>
      </c>
      <c r="D223" s="421" t="s">
        <v>80</v>
      </c>
      <c r="E223" s="394"/>
      <c r="F223" s="394"/>
      <c r="G223" s="435"/>
      <c r="H223" s="422"/>
      <c r="I223" s="422"/>
      <c r="J223" s="422"/>
      <c r="K223" s="422"/>
      <c r="L223" s="436"/>
      <c r="N223" s="382"/>
    </row>
    <row r="224" spans="1:14" ht="18.600000000000001" customHeight="1">
      <c r="A224" s="563">
        <v>2</v>
      </c>
      <c r="B224" s="412">
        <v>691</v>
      </c>
      <c r="C224" s="379">
        <v>648100</v>
      </c>
      <c r="D224" s="377" t="s">
        <v>603</v>
      </c>
      <c r="E224" s="385"/>
      <c r="F224" s="385"/>
      <c r="G224" s="387" t="s">
        <v>138</v>
      </c>
      <c r="H224" s="380">
        <v>1610</v>
      </c>
      <c r="I224" s="380">
        <v>710</v>
      </c>
      <c r="J224" s="380">
        <v>710</v>
      </c>
      <c r="K224" s="380">
        <v>710</v>
      </c>
      <c r="L224" s="424">
        <v>710</v>
      </c>
      <c r="N224" s="382"/>
    </row>
    <row r="225" spans="1:14" ht="18.600000000000001" customHeight="1">
      <c r="A225" s="563">
        <v>2</v>
      </c>
      <c r="B225" s="412">
        <v>692</v>
      </c>
      <c r="C225" s="379">
        <v>648100</v>
      </c>
      <c r="D225" s="377" t="s">
        <v>604</v>
      </c>
      <c r="E225" s="385"/>
      <c r="F225" s="385"/>
      <c r="G225" s="387" t="s">
        <v>138</v>
      </c>
      <c r="H225" s="380">
        <v>560</v>
      </c>
      <c r="I225" s="380">
        <v>140</v>
      </c>
      <c r="J225" s="380">
        <v>140</v>
      </c>
      <c r="K225" s="380">
        <v>140</v>
      </c>
      <c r="L225" s="424">
        <v>159.88785999999999</v>
      </c>
      <c r="N225" s="382"/>
    </row>
    <row r="226" spans="1:14" ht="18.600000000000001" customHeight="1">
      <c r="A226" s="563">
        <v>2</v>
      </c>
      <c r="B226" s="412">
        <v>693</v>
      </c>
      <c r="C226" s="379">
        <v>648100</v>
      </c>
      <c r="D226" s="377" t="s">
        <v>348</v>
      </c>
      <c r="E226" s="385"/>
      <c r="F226" s="385"/>
      <c r="G226" s="387" t="s">
        <v>138</v>
      </c>
      <c r="H226" s="380">
        <v>0</v>
      </c>
      <c r="I226" s="380">
        <v>0</v>
      </c>
      <c r="J226" s="380">
        <v>0</v>
      </c>
      <c r="K226" s="380">
        <v>0</v>
      </c>
      <c r="L226" s="424">
        <v>0</v>
      </c>
      <c r="N226" s="382"/>
    </row>
    <row r="227" spans="1:14" ht="18.600000000000001" customHeight="1">
      <c r="A227" s="564"/>
      <c r="B227" s="549"/>
      <c r="C227" s="430" t="s">
        <v>291</v>
      </c>
      <c r="D227" s="431" t="s">
        <v>383</v>
      </c>
      <c r="E227" s="393">
        <v>0</v>
      </c>
      <c r="F227" s="393">
        <v>0</v>
      </c>
      <c r="G227" s="432"/>
      <c r="H227" s="433">
        <v>2170</v>
      </c>
      <c r="I227" s="433">
        <v>850</v>
      </c>
      <c r="J227" s="433">
        <v>850</v>
      </c>
      <c r="K227" s="433">
        <v>850</v>
      </c>
      <c r="L227" s="434">
        <v>869.88786000000005</v>
      </c>
      <c r="N227" s="382"/>
    </row>
    <row r="228" spans="1:14" ht="18.600000000000001" customHeight="1">
      <c r="A228" s="562"/>
      <c r="B228" s="548"/>
      <c r="C228" s="425" t="s">
        <v>1078</v>
      </c>
      <c r="D228" s="421" t="s">
        <v>1077</v>
      </c>
      <c r="E228" s="394"/>
      <c r="F228" s="394"/>
      <c r="G228" s="435"/>
      <c r="H228" s="422"/>
      <c r="I228" s="422"/>
      <c r="J228" s="422"/>
      <c r="K228" s="422"/>
      <c r="L228" s="436"/>
      <c r="N228" s="382"/>
    </row>
    <row r="229" spans="1:14" ht="18.600000000000001" customHeight="1">
      <c r="A229" s="563">
        <v>2</v>
      </c>
      <c r="B229" s="412">
        <v>691</v>
      </c>
      <c r="C229" s="379">
        <v>648300</v>
      </c>
      <c r="D229" s="377" t="s">
        <v>603</v>
      </c>
      <c r="E229" s="385"/>
      <c r="F229" s="385"/>
      <c r="G229" s="387" t="s">
        <v>138</v>
      </c>
      <c r="H229" s="380">
        <v>1010</v>
      </c>
      <c r="I229" s="380">
        <v>1010</v>
      </c>
      <c r="J229" s="380">
        <v>1010</v>
      </c>
      <c r="K229" s="380">
        <v>1010</v>
      </c>
      <c r="L229" s="424">
        <v>1008.8666800000001</v>
      </c>
      <c r="N229" s="382"/>
    </row>
    <row r="230" spans="1:14" ht="18.600000000000001" customHeight="1">
      <c r="A230" s="563">
        <v>2</v>
      </c>
      <c r="B230" s="412">
        <v>692</v>
      </c>
      <c r="C230" s="379">
        <v>648300</v>
      </c>
      <c r="D230" s="377" t="s">
        <v>604</v>
      </c>
      <c r="E230" s="385"/>
      <c r="F230" s="385"/>
      <c r="G230" s="387" t="s">
        <v>138</v>
      </c>
      <c r="H230" s="380">
        <v>60</v>
      </c>
      <c r="I230" s="380">
        <v>75</v>
      </c>
      <c r="J230" s="380">
        <v>75</v>
      </c>
      <c r="K230" s="380">
        <v>75</v>
      </c>
      <c r="L230" s="424">
        <v>92.619309999999999</v>
      </c>
      <c r="N230" s="382"/>
    </row>
    <row r="231" spans="1:14" ht="18.600000000000001" customHeight="1">
      <c r="A231" s="563">
        <v>2</v>
      </c>
      <c r="B231" s="412">
        <v>693</v>
      </c>
      <c r="C231" s="379">
        <v>648300</v>
      </c>
      <c r="D231" s="377" t="s">
        <v>348</v>
      </c>
      <c r="E231" s="385"/>
      <c r="F231" s="385"/>
      <c r="G231" s="387" t="s">
        <v>138</v>
      </c>
      <c r="H231" s="380">
        <v>215</v>
      </c>
      <c r="I231" s="380">
        <v>180</v>
      </c>
      <c r="J231" s="380">
        <v>180</v>
      </c>
      <c r="K231" s="380">
        <v>180</v>
      </c>
      <c r="L231" s="424">
        <v>146.7056</v>
      </c>
      <c r="N231" s="382"/>
    </row>
    <row r="232" spans="1:14" ht="18.600000000000001" customHeight="1">
      <c r="A232" s="564"/>
      <c r="B232" s="549"/>
      <c r="C232" s="430" t="s">
        <v>1078</v>
      </c>
      <c r="D232" s="431" t="s">
        <v>1079</v>
      </c>
      <c r="E232" s="393">
        <v>0</v>
      </c>
      <c r="F232" s="393">
        <v>0</v>
      </c>
      <c r="G232" s="432"/>
      <c r="H232" s="433">
        <v>1285</v>
      </c>
      <c r="I232" s="433">
        <v>1265</v>
      </c>
      <c r="J232" s="433">
        <v>1265</v>
      </c>
      <c r="K232" s="433">
        <v>1265</v>
      </c>
      <c r="L232" s="434">
        <v>1248.1915900000001</v>
      </c>
      <c r="N232" s="382"/>
    </row>
    <row r="233" spans="1:14" ht="18.600000000000001" customHeight="1">
      <c r="A233" s="564"/>
      <c r="B233" s="549"/>
      <c r="C233" s="430" t="s">
        <v>634</v>
      </c>
      <c r="D233" s="431" t="s">
        <v>1844</v>
      </c>
      <c r="E233" s="393">
        <v>0</v>
      </c>
      <c r="F233" s="393">
        <v>0</v>
      </c>
      <c r="G233" s="432"/>
      <c r="H233" s="433">
        <v>3455</v>
      </c>
      <c r="I233" s="433">
        <v>2115</v>
      </c>
      <c r="J233" s="433">
        <v>2115</v>
      </c>
      <c r="K233" s="433">
        <v>2115</v>
      </c>
      <c r="L233" s="434">
        <v>2118.0794500000002</v>
      </c>
      <c r="N233" s="382"/>
    </row>
    <row r="234" spans="1:14" ht="18.600000000000001" customHeight="1" thickBot="1">
      <c r="A234" s="566"/>
      <c r="B234" s="551"/>
      <c r="C234" s="449" t="s">
        <v>314</v>
      </c>
      <c r="D234" s="450" t="s">
        <v>397</v>
      </c>
      <c r="E234" s="397">
        <v>245.7</v>
      </c>
      <c r="F234" s="397">
        <v>210.25821000000002</v>
      </c>
      <c r="G234" s="451"/>
      <c r="H234" s="452">
        <v>103066</v>
      </c>
      <c r="I234" s="452">
        <v>86659</v>
      </c>
      <c r="J234" s="452">
        <v>91274</v>
      </c>
      <c r="K234" s="452">
        <v>90161</v>
      </c>
      <c r="L234" s="453">
        <v>83272.896730000022</v>
      </c>
      <c r="N234" s="382"/>
    </row>
    <row r="235" spans="1:14" ht="19.350000000000001" customHeight="1" thickTop="1">
      <c r="A235" s="562"/>
      <c r="B235" s="548"/>
      <c r="C235" s="425" t="s">
        <v>315</v>
      </c>
      <c r="D235" s="421" t="s">
        <v>978</v>
      </c>
      <c r="E235" s="394"/>
      <c r="F235" s="394"/>
      <c r="G235" s="443"/>
      <c r="H235" s="422"/>
      <c r="I235" s="422"/>
      <c r="J235" s="422"/>
      <c r="K235" s="422"/>
      <c r="L235" s="436"/>
      <c r="N235" s="382"/>
    </row>
    <row r="236" spans="1:14" ht="19.350000000000001" customHeight="1">
      <c r="A236" s="562"/>
      <c r="B236" s="548"/>
      <c r="C236" s="425" t="s">
        <v>398</v>
      </c>
      <c r="D236" s="421" t="s">
        <v>565</v>
      </c>
      <c r="E236" s="394"/>
      <c r="F236" s="394"/>
      <c r="G236" s="443"/>
      <c r="H236" s="422"/>
      <c r="I236" s="422"/>
      <c r="J236" s="422"/>
      <c r="K236" s="422"/>
      <c r="L236" s="436"/>
      <c r="N236" s="382"/>
    </row>
    <row r="237" spans="1:14" s="413" customFormat="1" ht="19.350000000000001" customHeight="1">
      <c r="A237" s="562"/>
      <c r="B237" s="548"/>
      <c r="C237" s="425" t="s">
        <v>1607</v>
      </c>
      <c r="D237" s="421" t="s">
        <v>1571</v>
      </c>
      <c r="E237" s="394"/>
      <c r="F237" s="394"/>
      <c r="G237" s="435"/>
      <c r="H237" s="422"/>
      <c r="I237" s="454"/>
      <c r="J237" s="422"/>
      <c r="K237" s="422"/>
      <c r="L237" s="436"/>
      <c r="M237" s="376"/>
      <c r="N237" s="382"/>
    </row>
    <row r="238" spans="1:14" s="413" customFormat="1" ht="19.350000000000001" customHeight="1">
      <c r="A238" s="563">
        <v>9</v>
      </c>
      <c r="B238" s="412">
        <v>100</v>
      </c>
      <c r="C238" s="379">
        <v>710000</v>
      </c>
      <c r="D238" s="377" t="s">
        <v>1608</v>
      </c>
      <c r="E238" s="385">
        <v>3</v>
      </c>
      <c r="F238" s="385">
        <v>3.0274999999999999</v>
      </c>
      <c r="G238" s="387" t="s">
        <v>551</v>
      </c>
      <c r="H238" s="380">
        <v>1109</v>
      </c>
      <c r="I238" s="380">
        <v>1025</v>
      </c>
      <c r="J238" s="380">
        <v>1040</v>
      </c>
      <c r="K238" s="380">
        <v>1040</v>
      </c>
      <c r="L238" s="424">
        <v>1035.1833300000001</v>
      </c>
      <c r="M238" s="376"/>
      <c r="N238" s="382"/>
    </row>
    <row r="239" spans="1:14" s="413" customFormat="1" ht="19.350000000000001" customHeight="1">
      <c r="A239" s="563">
        <v>9</v>
      </c>
      <c r="B239" s="412">
        <v>101</v>
      </c>
      <c r="C239" s="379">
        <v>710000</v>
      </c>
      <c r="D239" s="377" t="s">
        <v>1357</v>
      </c>
      <c r="E239" s="385">
        <v>6</v>
      </c>
      <c r="F239" s="385">
        <v>6</v>
      </c>
      <c r="G239" s="387" t="s">
        <v>551</v>
      </c>
      <c r="H239" s="380">
        <v>2543</v>
      </c>
      <c r="I239" s="380">
        <v>2370</v>
      </c>
      <c r="J239" s="380">
        <v>2370</v>
      </c>
      <c r="K239" s="380">
        <v>2270</v>
      </c>
      <c r="L239" s="424">
        <v>2118.9833100000001</v>
      </c>
      <c r="M239" s="376"/>
      <c r="N239" s="382"/>
    </row>
    <row r="240" spans="1:14" s="413" customFormat="1" ht="19.350000000000001" customHeight="1">
      <c r="A240" s="563">
        <v>9</v>
      </c>
      <c r="B240" s="412">
        <v>102</v>
      </c>
      <c r="C240" s="379">
        <v>710000</v>
      </c>
      <c r="D240" s="377" t="s">
        <v>1573</v>
      </c>
      <c r="E240" s="385">
        <v>9</v>
      </c>
      <c r="F240" s="385">
        <v>8.5</v>
      </c>
      <c r="G240" s="387" t="s">
        <v>551</v>
      </c>
      <c r="H240" s="380">
        <v>2473</v>
      </c>
      <c r="I240" s="380">
        <v>2270</v>
      </c>
      <c r="J240" s="380">
        <v>2405</v>
      </c>
      <c r="K240" s="380">
        <v>2450</v>
      </c>
      <c r="L240" s="424">
        <v>2068.4396999999999</v>
      </c>
      <c r="M240" s="376"/>
      <c r="N240" s="382"/>
    </row>
    <row r="241" spans="1:14" s="413" customFormat="1" ht="19.350000000000001" customHeight="1">
      <c r="A241" s="563">
        <v>2</v>
      </c>
      <c r="B241" s="412">
        <v>410</v>
      </c>
      <c r="C241" s="379">
        <v>710000</v>
      </c>
      <c r="D241" s="377" t="s">
        <v>1793</v>
      </c>
      <c r="E241" s="385"/>
      <c r="F241" s="385"/>
      <c r="G241" s="387" t="s">
        <v>138</v>
      </c>
      <c r="H241" s="380">
        <v>60</v>
      </c>
      <c r="I241" s="380">
        <v>58</v>
      </c>
      <c r="J241" s="380">
        <v>58</v>
      </c>
      <c r="K241" s="380">
        <v>58</v>
      </c>
      <c r="L241" s="424">
        <v>52.105089999999997</v>
      </c>
      <c r="M241" s="376"/>
      <c r="N241" s="382"/>
    </row>
    <row r="242" spans="1:14" s="413" customFormat="1" ht="19.350000000000001" customHeight="1">
      <c r="A242" s="563">
        <v>9</v>
      </c>
      <c r="B242" s="412">
        <v>470</v>
      </c>
      <c r="C242" s="379">
        <v>710000</v>
      </c>
      <c r="D242" s="377" t="s">
        <v>234</v>
      </c>
      <c r="E242" s="385"/>
      <c r="F242" s="385"/>
      <c r="G242" s="387" t="s">
        <v>36</v>
      </c>
      <c r="H242" s="380">
        <v>149</v>
      </c>
      <c r="I242" s="380">
        <v>166</v>
      </c>
      <c r="J242" s="380">
        <v>166</v>
      </c>
      <c r="K242" s="380">
        <v>166</v>
      </c>
      <c r="L242" s="424">
        <v>203.58189999999999</v>
      </c>
      <c r="M242" s="376"/>
      <c r="N242" s="382"/>
    </row>
    <row r="243" spans="1:14" s="413" customFormat="1" ht="19.350000000000001" customHeight="1">
      <c r="A243" s="563">
        <v>9</v>
      </c>
      <c r="B243" s="412">
        <v>511</v>
      </c>
      <c r="C243" s="379">
        <v>710000</v>
      </c>
      <c r="D243" s="377" t="s">
        <v>1296</v>
      </c>
      <c r="E243" s="385"/>
      <c r="F243" s="385"/>
      <c r="G243" s="387" t="s">
        <v>36</v>
      </c>
      <c r="H243" s="380">
        <v>136</v>
      </c>
      <c r="I243" s="380">
        <v>151</v>
      </c>
      <c r="J243" s="380">
        <v>151</v>
      </c>
      <c r="K243" s="380">
        <v>151</v>
      </c>
      <c r="L243" s="424">
        <v>148.78352999999998</v>
      </c>
      <c r="M243" s="376"/>
      <c r="N243" s="382"/>
    </row>
    <row r="244" spans="1:14" s="413" customFormat="1" ht="15">
      <c r="A244" s="563">
        <v>5</v>
      </c>
      <c r="B244" s="412">
        <v>530</v>
      </c>
      <c r="C244" s="379">
        <v>710000</v>
      </c>
      <c r="D244" s="377" t="s">
        <v>2187</v>
      </c>
      <c r="E244" s="385"/>
      <c r="F244" s="385"/>
      <c r="G244" s="387" t="s">
        <v>138</v>
      </c>
      <c r="H244" s="380">
        <v>60</v>
      </c>
      <c r="I244" s="380">
        <v>60</v>
      </c>
      <c r="J244" s="380">
        <v>62</v>
      </c>
      <c r="K244" s="380">
        <v>62</v>
      </c>
      <c r="L244" s="424">
        <v>117.41808999999999</v>
      </c>
      <c r="M244" s="376"/>
      <c r="N244" s="382"/>
    </row>
    <row r="245" spans="1:14" s="413" customFormat="1" ht="19.350000000000001" customHeight="1">
      <c r="A245" s="563">
        <v>5</v>
      </c>
      <c r="B245" s="412">
        <v>730</v>
      </c>
      <c r="C245" s="379">
        <v>710000</v>
      </c>
      <c r="D245" s="377" t="s">
        <v>1764</v>
      </c>
      <c r="E245" s="385"/>
      <c r="F245" s="385"/>
      <c r="G245" s="387" t="s">
        <v>138</v>
      </c>
      <c r="H245" s="380">
        <v>374</v>
      </c>
      <c r="I245" s="380">
        <v>342</v>
      </c>
      <c r="J245" s="380">
        <v>342</v>
      </c>
      <c r="K245" s="380">
        <v>315</v>
      </c>
      <c r="L245" s="424">
        <v>224.76049</v>
      </c>
      <c r="M245" s="376"/>
      <c r="N245" s="382"/>
    </row>
    <row r="246" spans="1:14" s="413" customFormat="1" ht="19.350000000000001" customHeight="1">
      <c r="A246" s="563">
        <v>9</v>
      </c>
      <c r="B246" s="412">
        <v>755</v>
      </c>
      <c r="C246" s="379">
        <v>710000</v>
      </c>
      <c r="D246" s="429" t="s">
        <v>503</v>
      </c>
      <c r="E246" s="385"/>
      <c r="F246" s="385"/>
      <c r="G246" s="387" t="s">
        <v>36</v>
      </c>
      <c r="H246" s="380">
        <v>77</v>
      </c>
      <c r="I246" s="380">
        <v>85</v>
      </c>
      <c r="J246" s="380">
        <v>85</v>
      </c>
      <c r="K246" s="380">
        <v>85</v>
      </c>
      <c r="L246" s="424">
        <v>26.859810000000003</v>
      </c>
      <c r="M246" s="376"/>
      <c r="N246" s="382"/>
    </row>
    <row r="247" spans="1:14" s="413" customFormat="1" ht="19.350000000000001" customHeight="1">
      <c r="A247" s="563">
        <v>9</v>
      </c>
      <c r="B247" s="412">
        <v>960</v>
      </c>
      <c r="C247" s="379">
        <v>710000</v>
      </c>
      <c r="D247" s="429" t="s">
        <v>2140</v>
      </c>
      <c r="E247" s="385"/>
      <c r="F247" s="385"/>
      <c r="G247" s="387" t="s">
        <v>36</v>
      </c>
      <c r="H247" s="380">
        <v>230</v>
      </c>
      <c r="I247" s="380">
        <v>256</v>
      </c>
      <c r="J247" s="380">
        <v>256</v>
      </c>
      <c r="K247" s="380">
        <v>256</v>
      </c>
      <c r="L247" s="424">
        <v>266.80635999999998</v>
      </c>
      <c r="M247" s="376"/>
      <c r="N247" s="382"/>
    </row>
    <row r="248" spans="1:14" s="413" customFormat="1" ht="19.350000000000001" customHeight="1">
      <c r="A248" s="564"/>
      <c r="B248" s="549"/>
      <c r="C248" s="430" t="s">
        <v>1607</v>
      </c>
      <c r="D248" s="431" t="s">
        <v>1572</v>
      </c>
      <c r="E248" s="393">
        <v>18</v>
      </c>
      <c r="F248" s="393">
        <v>17.5275</v>
      </c>
      <c r="G248" s="455"/>
      <c r="H248" s="439">
        <v>7211</v>
      </c>
      <c r="I248" s="456">
        <v>6783</v>
      </c>
      <c r="J248" s="439">
        <v>6935</v>
      </c>
      <c r="K248" s="439">
        <v>6853</v>
      </c>
      <c r="L248" s="457">
        <v>6262.9216099999994</v>
      </c>
      <c r="M248" s="376"/>
      <c r="N248" s="382"/>
    </row>
    <row r="249" spans="1:14" ht="19.350000000000001" customHeight="1">
      <c r="A249" s="562"/>
      <c r="B249" s="548"/>
      <c r="C249" s="425" t="s">
        <v>399</v>
      </c>
      <c r="D249" s="421" t="s">
        <v>1592</v>
      </c>
      <c r="E249" s="394"/>
      <c r="F249" s="394"/>
      <c r="G249" s="435"/>
      <c r="H249" s="422"/>
      <c r="I249" s="422"/>
      <c r="J249" s="422"/>
      <c r="K249" s="422"/>
      <c r="L249" s="436"/>
      <c r="N249" s="382"/>
    </row>
    <row r="250" spans="1:14" ht="19.350000000000001" customHeight="1">
      <c r="A250" s="563">
        <v>3</v>
      </c>
      <c r="B250" s="412">
        <v>100</v>
      </c>
      <c r="C250" s="379">
        <v>711000</v>
      </c>
      <c r="D250" s="377" t="s">
        <v>875</v>
      </c>
      <c r="E250" s="385">
        <v>3</v>
      </c>
      <c r="F250" s="385">
        <v>2.1</v>
      </c>
      <c r="G250" s="387" t="s">
        <v>551</v>
      </c>
      <c r="H250" s="380">
        <v>1105</v>
      </c>
      <c r="I250" s="380">
        <v>630</v>
      </c>
      <c r="J250" s="380">
        <v>640</v>
      </c>
      <c r="K250" s="380">
        <v>1080</v>
      </c>
      <c r="L250" s="424">
        <v>964.04512</v>
      </c>
      <c r="N250" s="382"/>
    </row>
    <row r="251" spans="1:14" ht="19.350000000000001" customHeight="1">
      <c r="A251" s="563">
        <v>3</v>
      </c>
      <c r="B251" s="412">
        <v>430</v>
      </c>
      <c r="C251" s="379">
        <v>711000</v>
      </c>
      <c r="D251" s="377" t="s">
        <v>155</v>
      </c>
      <c r="E251" s="385"/>
      <c r="F251" s="385"/>
      <c r="G251" s="387" t="s">
        <v>138</v>
      </c>
      <c r="H251" s="380">
        <v>85</v>
      </c>
      <c r="I251" s="380">
        <v>85</v>
      </c>
      <c r="J251" s="380">
        <v>101</v>
      </c>
      <c r="K251" s="380">
        <v>101</v>
      </c>
      <c r="L251" s="424">
        <v>82.520759999999996</v>
      </c>
      <c r="N251" s="382"/>
    </row>
    <row r="252" spans="1:14" ht="19.350000000000001" customHeight="1">
      <c r="A252" s="563">
        <v>5</v>
      </c>
      <c r="B252" s="412">
        <v>530</v>
      </c>
      <c r="C252" s="379">
        <v>711000</v>
      </c>
      <c r="D252" s="377" t="s">
        <v>1893</v>
      </c>
      <c r="E252" s="385"/>
      <c r="F252" s="385"/>
      <c r="G252" s="387" t="s">
        <v>138</v>
      </c>
      <c r="H252" s="380">
        <v>127</v>
      </c>
      <c r="I252" s="380">
        <v>127</v>
      </c>
      <c r="J252" s="380">
        <v>135</v>
      </c>
      <c r="K252" s="380">
        <v>135</v>
      </c>
      <c r="L252" s="424">
        <v>130.52474000000001</v>
      </c>
      <c r="N252" s="382"/>
    </row>
    <row r="253" spans="1:14" ht="19.350000000000001" customHeight="1">
      <c r="A253" s="563">
        <v>10</v>
      </c>
      <c r="B253" s="412">
        <v>540</v>
      </c>
      <c r="C253" s="379">
        <v>711000</v>
      </c>
      <c r="D253" s="377" t="s">
        <v>1271</v>
      </c>
      <c r="E253" s="385"/>
      <c r="F253" s="385"/>
      <c r="G253" s="387" t="s">
        <v>138</v>
      </c>
      <c r="H253" s="380">
        <v>37</v>
      </c>
      <c r="I253" s="380">
        <v>37</v>
      </c>
      <c r="J253" s="380">
        <v>34</v>
      </c>
      <c r="K253" s="380">
        <v>30</v>
      </c>
      <c r="L253" s="424">
        <v>30.148319999999998</v>
      </c>
      <c r="N253" s="382"/>
    </row>
    <row r="254" spans="1:14" ht="19.350000000000001" customHeight="1">
      <c r="A254" s="563">
        <v>12</v>
      </c>
      <c r="B254" s="412">
        <v>550</v>
      </c>
      <c r="C254" s="379">
        <v>711000</v>
      </c>
      <c r="D254" s="377" t="s">
        <v>494</v>
      </c>
      <c r="E254" s="385"/>
      <c r="F254" s="385"/>
      <c r="G254" s="387" t="s">
        <v>36</v>
      </c>
      <c r="H254" s="380">
        <v>54</v>
      </c>
      <c r="I254" s="380">
        <v>64</v>
      </c>
      <c r="J254" s="380">
        <v>64</v>
      </c>
      <c r="K254" s="380">
        <v>64</v>
      </c>
      <c r="L254" s="424">
        <v>55.5702</v>
      </c>
      <c r="N254" s="382"/>
    </row>
    <row r="255" spans="1:14" ht="19.350000000000001" customHeight="1">
      <c r="A255" s="563">
        <v>5</v>
      </c>
      <c r="B255" s="412">
        <v>730</v>
      </c>
      <c r="C255" s="379">
        <v>711000</v>
      </c>
      <c r="D255" s="377" t="s">
        <v>1764</v>
      </c>
      <c r="E255" s="385"/>
      <c r="F255" s="385"/>
      <c r="G255" s="387" t="s">
        <v>138</v>
      </c>
      <c r="H255" s="380">
        <v>58</v>
      </c>
      <c r="I255" s="380">
        <v>58</v>
      </c>
      <c r="J255" s="380">
        <v>65</v>
      </c>
      <c r="K255" s="380">
        <v>65</v>
      </c>
      <c r="L255" s="424">
        <v>48.127690000000001</v>
      </c>
      <c r="N255" s="382"/>
    </row>
    <row r="256" spans="1:14" ht="19.350000000000001" customHeight="1">
      <c r="A256" s="563">
        <v>5</v>
      </c>
      <c r="B256" s="412">
        <v>750</v>
      </c>
      <c r="C256" s="379">
        <v>711000</v>
      </c>
      <c r="D256" s="386" t="s">
        <v>552</v>
      </c>
      <c r="E256" s="385"/>
      <c r="F256" s="385"/>
      <c r="G256" s="387" t="s">
        <v>138</v>
      </c>
      <c r="H256" s="380">
        <v>187</v>
      </c>
      <c r="I256" s="380">
        <v>183</v>
      </c>
      <c r="J256" s="380">
        <v>183</v>
      </c>
      <c r="K256" s="380">
        <v>171</v>
      </c>
      <c r="L256" s="424">
        <v>166.40126999999998</v>
      </c>
      <c r="N256" s="382"/>
    </row>
    <row r="257" spans="1:14" ht="19.350000000000001" customHeight="1">
      <c r="A257" s="563">
        <v>5</v>
      </c>
      <c r="B257" s="412">
        <v>752</v>
      </c>
      <c r="C257" s="379">
        <v>711000</v>
      </c>
      <c r="D257" s="386" t="s">
        <v>1681</v>
      </c>
      <c r="E257" s="385"/>
      <c r="F257" s="385"/>
      <c r="G257" s="387" t="s">
        <v>138</v>
      </c>
      <c r="H257" s="380">
        <v>11</v>
      </c>
      <c r="I257" s="380">
        <v>11</v>
      </c>
      <c r="J257" s="380">
        <v>11</v>
      </c>
      <c r="K257" s="380">
        <v>11</v>
      </c>
      <c r="L257" s="424">
        <v>9.2904799999999987</v>
      </c>
      <c r="N257" s="382"/>
    </row>
    <row r="258" spans="1:14" ht="19.350000000000001" customHeight="1">
      <c r="A258" s="563">
        <v>3</v>
      </c>
      <c r="B258" s="412">
        <v>960</v>
      </c>
      <c r="C258" s="379">
        <v>711000</v>
      </c>
      <c r="D258" s="377" t="s">
        <v>5</v>
      </c>
      <c r="E258" s="385"/>
      <c r="F258" s="385"/>
      <c r="G258" s="387" t="s">
        <v>36</v>
      </c>
      <c r="H258" s="380">
        <v>81</v>
      </c>
      <c r="I258" s="380">
        <v>90</v>
      </c>
      <c r="J258" s="380">
        <v>90</v>
      </c>
      <c r="K258" s="380">
        <v>90</v>
      </c>
      <c r="L258" s="424">
        <v>82.709779999999995</v>
      </c>
      <c r="N258" s="382"/>
    </row>
    <row r="259" spans="1:14" ht="19.350000000000001" customHeight="1">
      <c r="A259" s="565"/>
      <c r="B259" s="550"/>
      <c r="C259" s="437" t="s">
        <v>399</v>
      </c>
      <c r="D259" s="445" t="s">
        <v>1609</v>
      </c>
      <c r="E259" s="393">
        <v>3</v>
      </c>
      <c r="F259" s="393">
        <v>2.1</v>
      </c>
      <c r="G259" s="638"/>
      <c r="H259" s="458">
        <v>1745</v>
      </c>
      <c r="I259" s="458">
        <v>1285</v>
      </c>
      <c r="J259" s="458">
        <v>1323</v>
      </c>
      <c r="K259" s="458">
        <v>1747</v>
      </c>
      <c r="L259" s="459">
        <v>1569.3383600000002</v>
      </c>
      <c r="N259" s="382"/>
    </row>
    <row r="260" spans="1:14" ht="19.350000000000001" customHeight="1">
      <c r="A260" s="562"/>
      <c r="B260" s="548"/>
      <c r="C260" s="425" t="s">
        <v>400</v>
      </c>
      <c r="D260" s="421" t="s">
        <v>401</v>
      </c>
      <c r="E260" s="394"/>
      <c r="F260" s="394"/>
      <c r="G260" s="435"/>
      <c r="H260" s="422"/>
      <c r="I260" s="422"/>
      <c r="J260" s="422"/>
      <c r="K260" s="422"/>
      <c r="L260" s="436"/>
      <c r="N260" s="382"/>
    </row>
    <row r="261" spans="1:14" ht="19.350000000000001" customHeight="1">
      <c r="A261" s="563">
        <v>3</v>
      </c>
      <c r="B261" s="412">
        <v>100</v>
      </c>
      <c r="C261" s="379">
        <v>712000</v>
      </c>
      <c r="D261" s="429" t="s">
        <v>697</v>
      </c>
      <c r="E261" s="385">
        <v>6</v>
      </c>
      <c r="F261" s="385">
        <v>5.3</v>
      </c>
      <c r="G261" s="387" t="s">
        <v>551</v>
      </c>
      <c r="H261" s="380">
        <v>1543</v>
      </c>
      <c r="I261" s="380">
        <v>1630</v>
      </c>
      <c r="J261" s="380">
        <v>1573</v>
      </c>
      <c r="K261" s="380">
        <v>1520</v>
      </c>
      <c r="L261" s="424">
        <v>1454.70688</v>
      </c>
      <c r="N261" s="382"/>
    </row>
    <row r="262" spans="1:14" ht="19.350000000000001" customHeight="1">
      <c r="A262" s="563">
        <v>3</v>
      </c>
      <c r="B262" s="412">
        <v>101</v>
      </c>
      <c r="C262" s="379">
        <v>712000</v>
      </c>
      <c r="D262" s="429" t="s">
        <v>1036</v>
      </c>
      <c r="E262" s="385">
        <v>2</v>
      </c>
      <c r="F262" s="385">
        <v>2</v>
      </c>
      <c r="G262" s="387" t="s">
        <v>551</v>
      </c>
      <c r="H262" s="380">
        <v>562</v>
      </c>
      <c r="I262" s="380">
        <v>540</v>
      </c>
      <c r="J262" s="380">
        <v>510</v>
      </c>
      <c r="K262" s="380">
        <v>510</v>
      </c>
      <c r="L262" s="424">
        <v>488.86540000000002</v>
      </c>
      <c r="N262" s="382"/>
    </row>
    <row r="263" spans="1:14" ht="19.350000000000001" customHeight="1">
      <c r="A263" s="563">
        <v>3</v>
      </c>
      <c r="B263" s="412">
        <v>102</v>
      </c>
      <c r="C263" s="379">
        <v>712000</v>
      </c>
      <c r="D263" s="429" t="s">
        <v>1588</v>
      </c>
      <c r="E263" s="385">
        <v>5</v>
      </c>
      <c r="F263" s="385">
        <v>4</v>
      </c>
      <c r="G263" s="387" t="s">
        <v>551</v>
      </c>
      <c r="H263" s="380">
        <v>1212</v>
      </c>
      <c r="I263" s="380">
        <v>1030</v>
      </c>
      <c r="J263" s="380">
        <v>1045</v>
      </c>
      <c r="K263" s="380">
        <v>1125</v>
      </c>
      <c r="L263" s="424">
        <v>936.92403999999999</v>
      </c>
      <c r="N263" s="382"/>
    </row>
    <row r="264" spans="1:14" ht="19.350000000000001" customHeight="1">
      <c r="A264" s="563">
        <v>3</v>
      </c>
      <c r="B264" s="412">
        <v>103</v>
      </c>
      <c r="C264" s="379">
        <v>712000</v>
      </c>
      <c r="D264" s="429" t="s">
        <v>1674</v>
      </c>
      <c r="E264" s="385">
        <v>9</v>
      </c>
      <c r="F264" s="385">
        <v>8.6</v>
      </c>
      <c r="G264" s="387" t="s">
        <v>551</v>
      </c>
      <c r="H264" s="380">
        <v>2395</v>
      </c>
      <c r="I264" s="380">
        <v>2254</v>
      </c>
      <c r="J264" s="380">
        <v>2215</v>
      </c>
      <c r="K264" s="380">
        <v>2275</v>
      </c>
      <c r="L264" s="424">
        <v>2166.53764</v>
      </c>
      <c r="N264" s="382"/>
    </row>
    <row r="265" spans="1:14" ht="19.350000000000001" customHeight="1">
      <c r="A265" s="563">
        <v>3</v>
      </c>
      <c r="B265" s="412">
        <v>720</v>
      </c>
      <c r="C265" s="379">
        <v>712000</v>
      </c>
      <c r="D265" s="377" t="s">
        <v>122</v>
      </c>
      <c r="E265" s="385"/>
      <c r="F265" s="385"/>
      <c r="G265" s="387" t="s">
        <v>36</v>
      </c>
      <c r="H265" s="380">
        <v>233</v>
      </c>
      <c r="I265" s="380">
        <v>347</v>
      </c>
      <c r="J265" s="380">
        <v>347</v>
      </c>
      <c r="K265" s="380">
        <v>259</v>
      </c>
      <c r="L265" s="424">
        <v>121.08398</v>
      </c>
      <c r="N265" s="382"/>
    </row>
    <row r="266" spans="1:14" ht="19.350000000000001" customHeight="1">
      <c r="A266" s="563">
        <v>5</v>
      </c>
      <c r="B266" s="412">
        <v>730</v>
      </c>
      <c r="C266" s="379">
        <v>712000</v>
      </c>
      <c r="D266" s="377" t="s">
        <v>1764</v>
      </c>
      <c r="E266" s="385"/>
      <c r="F266" s="385"/>
      <c r="G266" s="387" t="s">
        <v>138</v>
      </c>
      <c r="H266" s="380">
        <v>1264</v>
      </c>
      <c r="I266" s="380">
        <v>914</v>
      </c>
      <c r="J266" s="380">
        <v>1065</v>
      </c>
      <c r="K266" s="380">
        <v>649</v>
      </c>
      <c r="L266" s="424">
        <v>622.85181</v>
      </c>
      <c r="N266" s="382"/>
    </row>
    <row r="267" spans="1:14" ht="19.350000000000001" customHeight="1">
      <c r="A267" s="563">
        <v>5</v>
      </c>
      <c r="B267" s="412">
        <v>731</v>
      </c>
      <c r="C267" s="379">
        <v>712000</v>
      </c>
      <c r="D267" s="429" t="s">
        <v>1800</v>
      </c>
      <c r="E267" s="385"/>
      <c r="F267" s="385"/>
      <c r="G267" s="387" t="s">
        <v>138</v>
      </c>
      <c r="H267" s="380">
        <v>315</v>
      </c>
      <c r="I267" s="380">
        <v>315</v>
      </c>
      <c r="J267" s="380">
        <v>315</v>
      </c>
      <c r="K267" s="380">
        <v>315</v>
      </c>
      <c r="L267" s="424">
        <v>278.83562999999998</v>
      </c>
      <c r="N267" s="382"/>
    </row>
    <row r="268" spans="1:14" ht="19.350000000000001" customHeight="1">
      <c r="A268" s="563">
        <v>3</v>
      </c>
      <c r="B268" s="412">
        <v>751</v>
      </c>
      <c r="C268" s="379">
        <v>712000</v>
      </c>
      <c r="D268" s="429" t="s">
        <v>1595</v>
      </c>
      <c r="E268" s="385"/>
      <c r="F268" s="385"/>
      <c r="G268" s="387" t="s">
        <v>138</v>
      </c>
      <c r="H268" s="380">
        <v>35000</v>
      </c>
      <c r="I268" s="380">
        <v>31370</v>
      </c>
      <c r="J268" s="380">
        <v>31370</v>
      </c>
      <c r="K268" s="380">
        <v>30620</v>
      </c>
      <c r="L268" s="424">
        <v>26679.679700000001</v>
      </c>
      <c r="N268" s="382"/>
    </row>
    <row r="269" spans="1:14" ht="19.350000000000001" customHeight="1">
      <c r="A269" s="563">
        <v>3</v>
      </c>
      <c r="B269" s="412">
        <v>754</v>
      </c>
      <c r="C269" s="379">
        <v>712000</v>
      </c>
      <c r="D269" s="377" t="s">
        <v>1329</v>
      </c>
      <c r="E269" s="385"/>
      <c r="F269" s="385"/>
      <c r="G269" s="387" t="s">
        <v>138</v>
      </c>
      <c r="H269" s="380">
        <v>705</v>
      </c>
      <c r="I269" s="380">
        <v>600</v>
      </c>
      <c r="J269" s="380">
        <v>705</v>
      </c>
      <c r="K269" s="380">
        <v>705</v>
      </c>
      <c r="L269" s="424">
        <v>787.64200000000005</v>
      </c>
      <c r="N269" s="382"/>
    </row>
    <row r="270" spans="1:14" ht="19.350000000000001" customHeight="1">
      <c r="A270" s="563">
        <v>3</v>
      </c>
      <c r="B270" s="412">
        <v>756</v>
      </c>
      <c r="C270" s="379">
        <v>712000</v>
      </c>
      <c r="D270" s="377" t="s">
        <v>1313</v>
      </c>
      <c r="E270" s="385"/>
      <c r="F270" s="385"/>
      <c r="G270" s="387" t="s">
        <v>36</v>
      </c>
      <c r="H270" s="380">
        <v>112</v>
      </c>
      <c r="I270" s="380">
        <v>36</v>
      </c>
      <c r="J270" s="380">
        <v>36</v>
      </c>
      <c r="K270" s="380">
        <v>124</v>
      </c>
      <c r="L270" s="424">
        <v>49.114080000000001</v>
      </c>
      <c r="N270" s="382"/>
    </row>
    <row r="271" spans="1:14" ht="19.350000000000001" customHeight="1">
      <c r="A271" s="563">
        <v>3</v>
      </c>
      <c r="B271" s="412">
        <v>757</v>
      </c>
      <c r="C271" s="379">
        <v>712000</v>
      </c>
      <c r="D271" s="377" t="s">
        <v>2016</v>
      </c>
      <c r="E271" s="385"/>
      <c r="F271" s="385"/>
      <c r="G271" s="387" t="s">
        <v>138</v>
      </c>
      <c r="H271" s="380">
        <v>0</v>
      </c>
      <c r="I271" s="380">
        <v>0</v>
      </c>
      <c r="J271" s="380">
        <v>0</v>
      </c>
      <c r="K271" s="380">
        <v>0</v>
      </c>
      <c r="L271" s="424">
        <v>6177.0365099999999</v>
      </c>
      <c r="N271" s="382"/>
    </row>
    <row r="272" spans="1:14" ht="19.350000000000001" customHeight="1">
      <c r="A272" s="563">
        <v>3</v>
      </c>
      <c r="B272" s="412">
        <v>758</v>
      </c>
      <c r="C272" s="379">
        <v>712000</v>
      </c>
      <c r="D272" s="377" t="s">
        <v>1555</v>
      </c>
      <c r="E272" s="385"/>
      <c r="F272" s="385"/>
      <c r="G272" s="387" t="s">
        <v>138</v>
      </c>
      <c r="H272" s="380">
        <v>70363</v>
      </c>
      <c r="I272" s="380">
        <v>68000</v>
      </c>
      <c r="J272" s="380">
        <v>67037</v>
      </c>
      <c r="K272" s="380">
        <v>66340</v>
      </c>
      <c r="L272" s="424">
        <v>53721.052680000001</v>
      </c>
      <c r="N272" s="382"/>
    </row>
    <row r="273" spans="1:14" ht="19.350000000000001" customHeight="1">
      <c r="A273" s="563">
        <v>3</v>
      </c>
      <c r="B273" s="412">
        <v>780</v>
      </c>
      <c r="C273" s="379">
        <v>712000</v>
      </c>
      <c r="D273" s="377" t="s">
        <v>1041</v>
      </c>
      <c r="E273" s="385"/>
      <c r="F273" s="385"/>
      <c r="G273" s="387" t="s">
        <v>36</v>
      </c>
      <c r="H273" s="380">
        <v>38</v>
      </c>
      <c r="I273" s="380">
        <v>33</v>
      </c>
      <c r="J273" s="380">
        <v>33</v>
      </c>
      <c r="K273" s="380">
        <v>33</v>
      </c>
      <c r="L273" s="424">
        <v>34.558529999999998</v>
      </c>
      <c r="N273" s="382"/>
    </row>
    <row r="274" spans="1:14" ht="30">
      <c r="A274" s="563">
        <v>3</v>
      </c>
      <c r="B274" s="412">
        <v>750</v>
      </c>
      <c r="C274" s="379">
        <v>712100</v>
      </c>
      <c r="D274" s="377" t="s">
        <v>1909</v>
      </c>
      <c r="E274" s="385"/>
      <c r="F274" s="385"/>
      <c r="G274" s="387" t="s">
        <v>138</v>
      </c>
      <c r="H274" s="380">
        <v>637</v>
      </c>
      <c r="I274" s="380">
        <v>555</v>
      </c>
      <c r="J274" s="380">
        <v>638</v>
      </c>
      <c r="K274" s="380">
        <v>638</v>
      </c>
      <c r="L274" s="424">
        <v>586.84519999999998</v>
      </c>
      <c r="N274" s="382"/>
    </row>
    <row r="275" spans="1:14" ht="30">
      <c r="A275" s="563">
        <v>3</v>
      </c>
      <c r="B275" s="412">
        <v>752</v>
      </c>
      <c r="C275" s="379">
        <v>712100</v>
      </c>
      <c r="D275" s="429" t="s">
        <v>1540</v>
      </c>
      <c r="E275" s="385"/>
      <c r="F275" s="385"/>
      <c r="G275" s="387" t="s">
        <v>138</v>
      </c>
      <c r="H275" s="380">
        <v>2000</v>
      </c>
      <c r="I275" s="380">
        <v>1900</v>
      </c>
      <c r="J275" s="380">
        <v>1290</v>
      </c>
      <c r="K275" s="380">
        <v>1290</v>
      </c>
      <c r="L275" s="424">
        <v>1351.1002800000001</v>
      </c>
      <c r="N275" s="382"/>
    </row>
    <row r="276" spans="1:14" ht="30">
      <c r="A276" s="563">
        <v>3</v>
      </c>
      <c r="B276" s="412">
        <v>785</v>
      </c>
      <c r="C276" s="379">
        <v>712100</v>
      </c>
      <c r="D276" s="429" t="s">
        <v>1721</v>
      </c>
      <c r="E276" s="385"/>
      <c r="F276" s="385"/>
      <c r="G276" s="387" t="s">
        <v>36</v>
      </c>
      <c r="H276" s="380">
        <v>26</v>
      </c>
      <c r="I276" s="380">
        <v>29</v>
      </c>
      <c r="J276" s="380">
        <v>29</v>
      </c>
      <c r="K276" s="380">
        <v>29</v>
      </c>
      <c r="L276" s="424">
        <v>0</v>
      </c>
      <c r="N276" s="382"/>
    </row>
    <row r="277" spans="1:14" ht="19.350000000000001" customHeight="1">
      <c r="A277" s="564"/>
      <c r="B277" s="549"/>
      <c r="C277" s="430" t="s">
        <v>400</v>
      </c>
      <c r="D277" s="431" t="s">
        <v>520</v>
      </c>
      <c r="E277" s="393">
        <v>22</v>
      </c>
      <c r="F277" s="393">
        <v>19.899999999999999</v>
      </c>
      <c r="G277" s="432"/>
      <c r="H277" s="433">
        <v>116405</v>
      </c>
      <c r="I277" s="433">
        <v>109553</v>
      </c>
      <c r="J277" s="433">
        <v>108208</v>
      </c>
      <c r="K277" s="433">
        <v>106432</v>
      </c>
      <c r="L277" s="434">
        <v>95456.834359999993</v>
      </c>
      <c r="N277" s="382"/>
    </row>
    <row r="278" spans="1:14" ht="19.350000000000001" customHeight="1">
      <c r="A278" s="562"/>
      <c r="B278" s="548"/>
      <c r="C278" s="425" t="s">
        <v>521</v>
      </c>
      <c r="D278" s="421" t="s">
        <v>2254</v>
      </c>
      <c r="E278" s="394"/>
      <c r="F278" s="394"/>
      <c r="G278" s="435"/>
      <c r="H278" s="422"/>
      <c r="I278" s="422"/>
      <c r="J278" s="422"/>
      <c r="K278" s="422"/>
      <c r="L278" s="436"/>
      <c r="N278" s="382"/>
    </row>
    <row r="279" spans="1:14" ht="30">
      <c r="A279" s="563">
        <v>9</v>
      </c>
      <c r="B279" s="412">
        <v>100</v>
      </c>
      <c r="C279" s="379">
        <v>713000</v>
      </c>
      <c r="D279" s="377" t="s">
        <v>2162</v>
      </c>
      <c r="E279" s="385">
        <v>0</v>
      </c>
      <c r="F279" s="385">
        <v>8</v>
      </c>
      <c r="G279" s="387" t="s">
        <v>551</v>
      </c>
      <c r="H279" s="380">
        <v>0</v>
      </c>
      <c r="I279" s="380">
        <v>1610</v>
      </c>
      <c r="J279" s="380">
        <v>1610</v>
      </c>
      <c r="K279" s="380">
        <v>1550</v>
      </c>
      <c r="L279" s="424">
        <v>1522.72117</v>
      </c>
      <c r="N279" s="382"/>
    </row>
    <row r="280" spans="1:14" ht="19.350000000000001" customHeight="1">
      <c r="A280" s="563">
        <v>12</v>
      </c>
      <c r="B280" s="412">
        <v>550</v>
      </c>
      <c r="C280" s="379">
        <v>713000</v>
      </c>
      <c r="D280" s="377" t="s">
        <v>2163</v>
      </c>
      <c r="E280" s="385"/>
      <c r="F280" s="385"/>
      <c r="G280" s="387" t="s">
        <v>36</v>
      </c>
      <c r="H280" s="380">
        <v>0</v>
      </c>
      <c r="I280" s="380">
        <v>5</v>
      </c>
      <c r="J280" s="380">
        <v>5</v>
      </c>
      <c r="K280" s="380">
        <v>5</v>
      </c>
      <c r="L280" s="424">
        <v>0</v>
      </c>
      <c r="N280" s="382"/>
    </row>
    <row r="281" spans="1:14" ht="19.350000000000001" customHeight="1">
      <c r="A281" s="563">
        <v>10</v>
      </c>
      <c r="B281" s="412">
        <v>570</v>
      </c>
      <c r="C281" s="379">
        <v>713000</v>
      </c>
      <c r="D281" s="377" t="s">
        <v>2164</v>
      </c>
      <c r="E281" s="385"/>
      <c r="F281" s="385"/>
      <c r="G281" s="387" t="s">
        <v>138</v>
      </c>
      <c r="H281" s="380">
        <v>0</v>
      </c>
      <c r="I281" s="380">
        <v>93</v>
      </c>
      <c r="J281" s="380">
        <v>96</v>
      </c>
      <c r="K281" s="380">
        <v>96</v>
      </c>
      <c r="L281" s="424">
        <v>47.998910000000002</v>
      </c>
      <c r="N281" s="382"/>
    </row>
    <row r="282" spans="1:14" ht="30">
      <c r="A282" s="563">
        <v>5</v>
      </c>
      <c r="B282" s="412">
        <v>730</v>
      </c>
      <c r="C282" s="379">
        <v>713000</v>
      </c>
      <c r="D282" s="377" t="s">
        <v>2165</v>
      </c>
      <c r="E282" s="385"/>
      <c r="F282" s="385"/>
      <c r="G282" s="387" t="s">
        <v>138</v>
      </c>
      <c r="H282" s="380">
        <v>0</v>
      </c>
      <c r="I282" s="380">
        <v>125</v>
      </c>
      <c r="J282" s="380">
        <v>130</v>
      </c>
      <c r="K282" s="380">
        <v>130</v>
      </c>
      <c r="L282" s="424">
        <v>51.681760000000004</v>
      </c>
      <c r="N282" s="382"/>
    </row>
    <row r="283" spans="1:14" ht="30">
      <c r="A283" s="563">
        <v>9</v>
      </c>
      <c r="B283" s="412">
        <v>780</v>
      </c>
      <c r="C283" s="379">
        <v>713000</v>
      </c>
      <c r="D283" s="377" t="s">
        <v>2166</v>
      </c>
      <c r="E283" s="385"/>
      <c r="F283" s="385"/>
      <c r="G283" s="387" t="s">
        <v>36</v>
      </c>
      <c r="H283" s="380">
        <v>0</v>
      </c>
      <c r="I283" s="380">
        <v>62</v>
      </c>
      <c r="J283" s="380">
        <v>62</v>
      </c>
      <c r="K283" s="380">
        <v>62</v>
      </c>
      <c r="L283" s="424">
        <v>15.89434</v>
      </c>
      <c r="N283" s="382"/>
    </row>
    <row r="284" spans="1:14" ht="19.350000000000001" customHeight="1">
      <c r="A284" s="564"/>
      <c r="B284" s="549"/>
      <c r="C284" s="430" t="s">
        <v>521</v>
      </c>
      <c r="D284" s="431" t="s">
        <v>546</v>
      </c>
      <c r="E284" s="393">
        <v>0</v>
      </c>
      <c r="F284" s="393">
        <v>8</v>
      </c>
      <c r="G284" s="432"/>
      <c r="H284" s="433">
        <v>0</v>
      </c>
      <c r="I284" s="433">
        <v>1895</v>
      </c>
      <c r="J284" s="433">
        <v>1903</v>
      </c>
      <c r="K284" s="433">
        <v>1843</v>
      </c>
      <c r="L284" s="434">
        <v>1638.29618</v>
      </c>
      <c r="N284" s="382"/>
    </row>
    <row r="285" spans="1:14" ht="19.350000000000001" customHeight="1">
      <c r="A285" s="562"/>
      <c r="B285" s="548"/>
      <c r="C285" s="425" t="s">
        <v>522</v>
      </c>
      <c r="D285" s="421" t="s">
        <v>207</v>
      </c>
      <c r="E285" s="394"/>
      <c r="F285" s="394"/>
      <c r="G285" s="435"/>
      <c r="H285" s="422"/>
      <c r="I285" s="422"/>
      <c r="J285" s="422"/>
      <c r="K285" s="422"/>
      <c r="L285" s="436"/>
      <c r="N285" s="382"/>
    </row>
    <row r="286" spans="1:14" ht="19.350000000000001" customHeight="1">
      <c r="A286" s="563">
        <v>3</v>
      </c>
      <c r="B286" s="412">
        <v>100</v>
      </c>
      <c r="C286" s="379">
        <v>714000</v>
      </c>
      <c r="D286" s="377" t="s">
        <v>875</v>
      </c>
      <c r="E286" s="385">
        <v>9.5</v>
      </c>
      <c r="F286" s="385">
        <v>9.5</v>
      </c>
      <c r="G286" s="387" t="s">
        <v>551</v>
      </c>
      <c r="H286" s="380">
        <v>3389</v>
      </c>
      <c r="I286" s="380">
        <v>3400</v>
      </c>
      <c r="J286" s="380">
        <v>3400</v>
      </c>
      <c r="K286" s="380">
        <v>3360</v>
      </c>
      <c r="L286" s="424">
        <v>3124.4546</v>
      </c>
      <c r="N286" s="382"/>
    </row>
    <row r="287" spans="1:14" ht="19.350000000000001" customHeight="1">
      <c r="A287" s="563">
        <v>3</v>
      </c>
      <c r="B287" s="412">
        <v>430</v>
      </c>
      <c r="C287" s="379">
        <v>714000</v>
      </c>
      <c r="D287" s="377" t="s">
        <v>1074</v>
      </c>
      <c r="E287" s="385"/>
      <c r="F287" s="385"/>
      <c r="G287" s="387" t="s">
        <v>138</v>
      </c>
      <c r="H287" s="380">
        <v>30</v>
      </c>
      <c r="I287" s="380">
        <v>30</v>
      </c>
      <c r="J287" s="380">
        <v>30</v>
      </c>
      <c r="K287" s="380">
        <v>30</v>
      </c>
      <c r="L287" s="424">
        <v>21.729320000000001</v>
      </c>
      <c r="N287" s="382"/>
    </row>
    <row r="288" spans="1:14" ht="19.350000000000001" customHeight="1">
      <c r="A288" s="563">
        <v>3</v>
      </c>
      <c r="B288" s="412">
        <v>432</v>
      </c>
      <c r="C288" s="379">
        <v>714000</v>
      </c>
      <c r="D288" s="377" t="s">
        <v>1940</v>
      </c>
      <c r="E288" s="385"/>
      <c r="F288" s="385"/>
      <c r="G288" s="387" t="s">
        <v>138</v>
      </c>
      <c r="H288" s="380">
        <v>38</v>
      </c>
      <c r="I288" s="380">
        <v>37</v>
      </c>
      <c r="J288" s="380">
        <v>37</v>
      </c>
      <c r="K288" s="380">
        <v>37</v>
      </c>
      <c r="L288" s="424">
        <v>42.346400000000003</v>
      </c>
      <c r="N288" s="382"/>
    </row>
    <row r="289" spans="1:14" ht="19.350000000000001" customHeight="1">
      <c r="A289" s="563">
        <v>5</v>
      </c>
      <c r="B289" s="412">
        <v>530</v>
      </c>
      <c r="C289" s="379">
        <v>714000</v>
      </c>
      <c r="D289" s="427" t="s">
        <v>1799</v>
      </c>
      <c r="E289" s="385"/>
      <c r="F289" s="385"/>
      <c r="G289" s="387" t="s">
        <v>138</v>
      </c>
      <c r="H289" s="380">
        <v>57</v>
      </c>
      <c r="I289" s="380">
        <v>57</v>
      </c>
      <c r="J289" s="380">
        <v>60</v>
      </c>
      <c r="K289" s="380">
        <v>60</v>
      </c>
      <c r="L289" s="424">
        <v>51.86365</v>
      </c>
      <c r="N289" s="382"/>
    </row>
    <row r="290" spans="1:14" ht="19.350000000000001" customHeight="1">
      <c r="A290" s="563">
        <v>10</v>
      </c>
      <c r="B290" s="412">
        <v>540</v>
      </c>
      <c r="C290" s="379">
        <v>714000</v>
      </c>
      <c r="D290" s="377" t="s">
        <v>1271</v>
      </c>
      <c r="E290" s="385"/>
      <c r="F290" s="385"/>
      <c r="G290" s="387" t="s">
        <v>138</v>
      </c>
      <c r="H290" s="380">
        <v>4</v>
      </c>
      <c r="I290" s="380">
        <v>4</v>
      </c>
      <c r="J290" s="380">
        <v>4</v>
      </c>
      <c r="K290" s="380">
        <v>3</v>
      </c>
      <c r="L290" s="424">
        <v>2.6431999999999998</v>
      </c>
      <c r="N290" s="382"/>
    </row>
    <row r="291" spans="1:14" ht="19.350000000000001" customHeight="1">
      <c r="A291" s="563">
        <v>12</v>
      </c>
      <c r="B291" s="412">
        <v>550</v>
      </c>
      <c r="C291" s="379">
        <v>714000</v>
      </c>
      <c r="D291" s="377" t="s">
        <v>373</v>
      </c>
      <c r="E291" s="385"/>
      <c r="F291" s="385"/>
      <c r="G291" s="387" t="s">
        <v>36</v>
      </c>
      <c r="H291" s="380">
        <v>4</v>
      </c>
      <c r="I291" s="380">
        <v>5</v>
      </c>
      <c r="J291" s="380">
        <v>5</v>
      </c>
      <c r="K291" s="380">
        <v>5</v>
      </c>
      <c r="L291" s="424">
        <v>2.6484000000000001</v>
      </c>
      <c r="N291" s="382"/>
    </row>
    <row r="292" spans="1:14" ht="19.350000000000001" customHeight="1">
      <c r="A292" s="563">
        <v>3</v>
      </c>
      <c r="B292" s="412">
        <v>720</v>
      </c>
      <c r="C292" s="379">
        <v>714000</v>
      </c>
      <c r="D292" s="377" t="s">
        <v>836</v>
      </c>
      <c r="E292" s="385"/>
      <c r="F292" s="385"/>
      <c r="G292" s="387" t="s">
        <v>36</v>
      </c>
      <c r="H292" s="380">
        <v>204</v>
      </c>
      <c r="I292" s="380">
        <v>227</v>
      </c>
      <c r="J292" s="380">
        <v>227</v>
      </c>
      <c r="K292" s="380">
        <v>227</v>
      </c>
      <c r="L292" s="424">
        <v>194.74694</v>
      </c>
      <c r="N292" s="382"/>
    </row>
    <row r="293" spans="1:14" ht="19.350000000000001" customHeight="1">
      <c r="A293" s="563">
        <v>3</v>
      </c>
      <c r="B293" s="412">
        <v>721</v>
      </c>
      <c r="C293" s="379">
        <v>714000</v>
      </c>
      <c r="D293" s="377" t="s">
        <v>1370</v>
      </c>
      <c r="E293" s="385"/>
      <c r="F293" s="385"/>
      <c r="G293" s="387" t="s">
        <v>36</v>
      </c>
      <c r="H293" s="380">
        <v>51</v>
      </c>
      <c r="I293" s="380">
        <v>57</v>
      </c>
      <c r="J293" s="380">
        <v>57</v>
      </c>
      <c r="K293" s="380">
        <v>57</v>
      </c>
      <c r="L293" s="424">
        <v>59.940709999999996</v>
      </c>
      <c r="N293" s="382"/>
    </row>
    <row r="294" spans="1:14" ht="19.350000000000001" customHeight="1">
      <c r="A294" s="563">
        <v>5</v>
      </c>
      <c r="B294" s="412">
        <v>730</v>
      </c>
      <c r="C294" s="379">
        <v>714000</v>
      </c>
      <c r="D294" s="377" t="s">
        <v>1764</v>
      </c>
      <c r="E294" s="385"/>
      <c r="F294" s="385"/>
      <c r="G294" s="387" t="s">
        <v>138</v>
      </c>
      <c r="H294" s="380">
        <v>220</v>
      </c>
      <c r="I294" s="380">
        <v>172</v>
      </c>
      <c r="J294" s="380">
        <v>193</v>
      </c>
      <c r="K294" s="380">
        <v>147</v>
      </c>
      <c r="L294" s="424">
        <v>179.64236</v>
      </c>
      <c r="N294" s="382"/>
    </row>
    <row r="295" spans="1:14" ht="19.350000000000001" customHeight="1">
      <c r="A295" s="563">
        <v>3</v>
      </c>
      <c r="B295" s="412">
        <v>740</v>
      </c>
      <c r="C295" s="379">
        <v>714000</v>
      </c>
      <c r="D295" s="377" t="s">
        <v>389</v>
      </c>
      <c r="E295" s="385"/>
      <c r="F295" s="385"/>
      <c r="G295" s="387" t="s">
        <v>36</v>
      </c>
      <c r="H295" s="380">
        <v>15</v>
      </c>
      <c r="I295" s="380">
        <v>17</v>
      </c>
      <c r="J295" s="380">
        <v>17</v>
      </c>
      <c r="K295" s="380">
        <v>17</v>
      </c>
      <c r="L295" s="424">
        <v>10.616989999999999</v>
      </c>
      <c r="N295" s="382"/>
    </row>
    <row r="296" spans="1:14" ht="19.350000000000001" customHeight="1">
      <c r="A296" s="563">
        <v>5</v>
      </c>
      <c r="B296" s="412">
        <v>750</v>
      </c>
      <c r="C296" s="379">
        <v>714000</v>
      </c>
      <c r="D296" s="377" t="s">
        <v>293</v>
      </c>
      <c r="E296" s="385"/>
      <c r="F296" s="385"/>
      <c r="G296" s="387" t="s">
        <v>138</v>
      </c>
      <c r="H296" s="380">
        <v>108</v>
      </c>
      <c r="I296" s="380">
        <v>107</v>
      </c>
      <c r="J296" s="380">
        <v>107</v>
      </c>
      <c r="K296" s="380">
        <v>97</v>
      </c>
      <c r="L296" s="424">
        <v>95.405779999999993</v>
      </c>
      <c r="N296" s="382"/>
    </row>
    <row r="297" spans="1:14" ht="19.350000000000001" customHeight="1">
      <c r="A297" s="563">
        <v>3</v>
      </c>
      <c r="B297" s="412">
        <v>980</v>
      </c>
      <c r="C297" s="379">
        <v>714000</v>
      </c>
      <c r="D297" s="377" t="s">
        <v>881</v>
      </c>
      <c r="E297" s="385"/>
      <c r="F297" s="385"/>
      <c r="G297" s="387" t="s">
        <v>36</v>
      </c>
      <c r="H297" s="380">
        <v>400</v>
      </c>
      <c r="I297" s="380">
        <v>400</v>
      </c>
      <c r="J297" s="380">
        <v>400</v>
      </c>
      <c r="K297" s="380">
        <v>400</v>
      </c>
      <c r="L297" s="424">
        <v>247.23313000000002</v>
      </c>
      <c r="N297" s="382"/>
    </row>
    <row r="298" spans="1:14" ht="19.350000000000001" customHeight="1">
      <c r="A298" s="564"/>
      <c r="B298" s="549"/>
      <c r="C298" s="430" t="s">
        <v>522</v>
      </c>
      <c r="D298" s="431" t="s">
        <v>960</v>
      </c>
      <c r="E298" s="393">
        <v>9.5</v>
      </c>
      <c r="F298" s="393">
        <v>9.5</v>
      </c>
      <c r="G298" s="432"/>
      <c r="H298" s="433">
        <v>4520</v>
      </c>
      <c r="I298" s="433">
        <v>4513</v>
      </c>
      <c r="J298" s="433">
        <v>4537</v>
      </c>
      <c r="K298" s="433">
        <v>4440</v>
      </c>
      <c r="L298" s="434">
        <v>4033.2714799999994</v>
      </c>
      <c r="N298" s="382"/>
    </row>
    <row r="299" spans="1:14" ht="19.350000000000001" customHeight="1">
      <c r="A299" s="562"/>
      <c r="B299" s="548"/>
      <c r="C299" s="425" t="s">
        <v>927</v>
      </c>
      <c r="D299" s="421" t="s">
        <v>928</v>
      </c>
      <c r="E299" s="394"/>
      <c r="F299" s="394"/>
      <c r="G299" s="435"/>
      <c r="H299" s="422"/>
      <c r="I299" s="422"/>
      <c r="J299" s="422"/>
      <c r="K299" s="422"/>
      <c r="L299" s="436"/>
      <c r="N299" s="382"/>
    </row>
    <row r="300" spans="1:14" ht="19.350000000000001" customHeight="1">
      <c r="A300" s="563">
        <v>3</v>
      </c>
      <c r="B300" s="412">
        <v>750</v>
      </c>
      <c r="C300" s="379">
        <v>715000</v>
      </c>
      <c r="D300" s="429" t="s">
        <v>626</v>
      </c>
      <c r="E300" s="385"/>
      <c r="F300" s="385"/>
      <c r="G300" s="387" t="s">
        <v>138</v>
      </c>
      <c r="H300" s="380">
        <v>505</v>
      </c>
      <c r="I300" s="380">
        <v>614</v>
      </c>
      <c r="J300" s="380">
        <v>614</v>
      </c>
      <c r="K300" s="380">
        <v>560</v>
      </c>
      <c r="L300" s="424">
        <v>424.09699999999998</v>
      </c>
      <c r="N300" s="382"/>
    </row>
    <row r="301" spans="1:14" ht="19.350000000000001" customHeight="1">
      <c r="A301" s="563">
        <v>3</v>
      </c>
      <c r="B301" s="412">
        <v>751</v>
      </c>
      <c r="C301" s="379">
        <v>715000</v>
      </c>
      <c r="D301" s="377" t="s">
        <v>1602</v>
      </c>
      <c r="E301" s="385"/>
      <c r="F301" s="385"/>
      <c r="G301" s="387" t="s">
        <v>138</v>
      </c>
      <c r="H301" s="380">
        <v>155</v>
      </c>
      <c r="I301" s="380">
        <v>155</v>
      </c>
      <c r="J301" s="380">
        <v>155</v>
      </c>
      <c r="K301" s="380">
        <v>155</v>
      </c>
      <c r="L301" s="424">
        <v>144.8091</v>
      </c>
      <c r="N301" s="382"/>
    </row>
    <row r="302" spans="1:14" ht="19.350000000000001" customHeight="1">
      <c r="A302" s="564"/>
      <c r="B302" s="549"/>
      <c r="C302" s="430" t="s">
        <v>927</v>
      </c>
      <c r="D302" s="431" t="s">
        <v>929</v>
      </c>
      <c r="E302" s="393">
        <v>0</v>
      </c>
      <c r="F302" s="393">
        <v>0</v>
      </c>
      <c r="G302" s="432"/>
      <c r="H302" s="433">
        <v>660</v>
      </c>
      <c r="I302" s="433">
        <v>769</v>
      </c>
      <c r="J302" s="433">
        <v>769</v>
      </c>
      <c r="K302" s="433">
        <v>715</v>
      </c>
      <c r="L302" s="434">
        <v>568.90609999999992</v>
      </c>
      <c r="N302" s="382"/>
    </row>
    <row r="303" spans="1:14" ht="19.350000000000001" customHeight="1">
      <c r="A303" s="564"/>
      <c r="B303" s="549"/>
      <c r="C303" s="430" t="s">
        <v>398</v>
      </c>
      <c r="D303" s="431" t="s">
        <v>412</v>
      </c>
      <c r="E303" s="393">
        <v>52.5</v>
      </c>
      <c r="F303" s="393">
        <v>57.027500000000003</v>
      </c>
      <c r="G303" s="432"/>
      <c r="H303" s="433">
        <v>130541</v>
      </c>
      <c r="I303" s="433">
        <v>124798</v>
      </c>
      <c r="J303" s="433">
        <v>123675</v>
      </c>
      <c r="K303" s="433">
        <v>122030</v>
      </c>
      <c r="L303" s="434">
        <v>109529.56808999999</v>
      </c>
      <c r="N303" s="382"/>
    </row>
    <row r="304" spans="1:14" ht="19.350000000000001" customHeight="1">
      <c r="A304" s="562"/>
      <c r="B304" s="548"/>
      <c r="C304" s="425" t="s">
        <v>944</v>
      </c>
      <c r="D304" s="421" t="s">
        <v>945</v>
      </c>
      <c r="E304" s="394"/>
      <c r="F304" s="394"/>
      <c r="G304" s="443"/>
      <c r="H304" s="422"/>
      <c r="I304" s="422"/>
      <c r="J304" s="422"/>
      <c r="K304" s="422"/>
      <c r="L304" s="436"/>
      <c r="N304" s="382"/>
    </row>
    <row r="305" spans="1:14" ht="19.350000000000001" customHeight="1">
      <c r="A305" s="562"/>
      <c r="B305" s="548"/>
      <c r="C305" s="425" t="s">
        <v>946</v>
      </c>
      <c r="D305" s="421" t="s">
        <v>947</v>
      </c>
      <c r="E305" s="394"/>
      <c r="F305" s="394"/>
      <c r="G305" s="435"/>
      <c r="H305" s="422"/>
      <c r="I305" s="422"/>
      <c r="J305" s="422"/>
      <c r="K305" s="422"/>
      <c r="L305" s="436"/>
      <c r="N305" s="382"/>
    </row>
    <row r="306" spans="1:14" ht="19.350000000000001" customHeight="1">
      <c r="A306" s="563">
        <v>9</v>
      </c>
      <c r="B306" s="412">
        <v>100</v>
      </c>
      <c r="C306" s="379">
        <v>721000</v>
      </c>
      <c r="D306" s="377" t="s">
        <v>875</v>
      </c>
      <c r="E306" s="385">
        <v>4</v>
      </c>
      <c r="F306" s="385">
        <v>3.5495700000000001</v>
      </c>
      <c r="G306" s="387" t="s">
        <v>551</v>
      </c>
      <c r="H306" s="380">
        <v>946</v>
      </c>
      <c r="I306" s="380">
        <v>860</v>
      </c>
      <c r="J306" s="380">
        <v>810</v>
      </c>
      <c r="K306" s="380">
        <v>900</v>
      </c>
      <c r="L306" s="424">
        <v>544.92475000000002</v>
      </c>
      <c r="N306" s="382"/>
    </row>
    <row r="307" spans="1:14" ht="19.350000000000001" customHeight="1">
      <c r="A307" s="563">
        <v>9</v>
      </c>
      <c r="B307" s="412">
        <v>101</v>
      </c>
      <c r="C307" s="379">
        <v>721000</v>
      </c>
      <c r="D307" s="377" t="s">
        <v>23</v>
      </c>
      <c r="E307" s="385">
        <v>3</v>
      </c>
      <c r="F307" s="385">
        <v>2</v>
      </c>
      <c r="G307" s="387" t="s">
        <v>551</v>
      </c>
      <c r="H307" s="380">
        <v>1288</v>
      </c>
      <c r="I307" s="380">
        <v>770</v>
      </c>
      <c r="J307" s="380">
        <v>720</v>
      </c>
      <c r="K307" s="380">
        <v>720</v>
      </c>
      <c r="L307" s="424">
        <v>694.73787000000004</v>
      </c>
      <c r="N307" s="382"/>
    </row>
    <row r="308" spans="1:14" ht="19.350000000000001" customHeight="1">
      <c r="A308" s="563">
        <v>9</v>
      </c>
      <c r="B308" s="412">
        <v>102</v>
      </c>
      <c r="C308" s="379">
        <v>721000</v>
      </c>
      <c r="D308" s="377" t="s">
        <v>1589</v>
      </c>
      <c r="E308" s="385">
        <v>4</v>
      </c>
      <c r="F308" s="385">
        <v>2</v>
      </c>
      <c r="G308" s="387" t="s">
        <v>551</v>
      </c>
      <c r="H308" s="380">
        <v>1160</v>
      </c>
      <c r="I308" s="380">
        <v>655</v>
      </c>
      <c r="J308" s="380">
        <v>655</v>
      </c>
      <c r="K308" s="380">
        <v>655</v>
      </c>
      <c r="L308" s="424">
        <v>633.35695999999996</v>
      </c>
      <c r="N308" s="382"/>
    </row>
    <row r="309" spans="1:14" ht="30">
      <c r="A309" s="563">
        <v>5</v>
      </c>
      <c r="B309" s="412">
        <v>423</v>
      </c>
      <c r="C309" s="379">
        <v>721000</v>
      </c>
      <c r="D309" s="377" t="s">
        <v>1094</v>
      </c>
      <c r="E309" s="385"/>
      <c r="F309" s="385"/>
      <c r="G309" s="387" t="s">
        <v>138</v>
      </c>
      <c r="H309" s="380">
        <v>35</v>
      </c>
      <c r="I309" s="380">
        <v>35</v>
      </c>
      <c r="J309" s="380">
        <v>35</v>
      </c>
      <c r="K309" s="380">
        <v>35</v>
      </c>
      <c r="L309" s="424">
        <v>20.17989</v>
      </c>
      <c r="N309" s="382"/>
    </row>
    <row r="310" spans="1:14" ht="19.350000000000001" customHeight="1">
      <c r="A310" s="563">
        <v>10</v>
      </c>
      <c r="B310" s="412">
        <v>540</v>
      </c>
      <c r="C310" s="379">
        <v>721000</v>
      </c>
      <c r="D310" s="377" t="s">
        <v>1272</v>
      </c>
      <c r="E310" s="385"/>
      <c r="F310" s="385"/>
      <c r="G310" s="387" t="s">
        <v>138</v>
      </c>
      <c r="H310" s="380">
        <v>22</v>
      </c>
      <c r="I310" s="380">
        <v>22</v>
      </c>
      <c r="J310" s="380">
        <v>21</v>
      </c>
      <c r="K310" s="380">
        <v>17</v>
      </c>
      <c r="L310" s="424">
        <v>17.418800000000001</v>
      </c>
      <c r="N310" s="382"/>
    </row>
    <row r="311" spans="1:14" ht="30">
      <c r="A311" s="563">
        <v>10</v>
      </c>
      <c r="B311" s="412">
        <v>541</v>
      </c>
      <c r="C311" s="379">
        <v>721000</v>
      </c>
      <c r="D311" s="377" t="s">
        <v>1556</v>
      </c>
      <c r="E311" s="385"/>
      <c r="F311" s="385"/>
      <c r="G311" s="387" t="s">
        <v>138</v>
      </c>
      <c r="H311" s="380">
        <v>60</v>
      </c>
      <c r="I311" s="380">
        <v>59</v>
      </c>
      <c r="J311" s="380">
        <v>41</v>
      </c>
      <c r="K311" s="380">
        <v>100</v>
      </c>
      <c r="L311" s="424">
        <v>176.15217000000001</v>
      </c>
      <c r="N311" s="382"/>
    </row>
    <row r="312" spans="1:14" ht="19.350000000000001" customHeight="1">
      <c r="A312" s="563">
        <v>5</v>
      </c>
      <c r="B312" s="412">
        <v>730</v>
      </c>
      <c r="C312" s="379">
        <v>721000</v>
      </c>
      <c r="D312" s="377" t="s">
        <v>1764</v>
      </c>
      <c r="E312" s="385"/>
      <c r="F312" s="385"/>
      <c r="G312" s="387" t="s">
        <v>138</v>
      </c>
      <c r="H312" s="380">
        <v>120</v>
      </c>
      <c r="I312" s="380">
        <v>80</v>
      </c>
      <c r="J312" s="380">
        <v>86</v>
      </c>
      <c r="K312" s="380">
        <v>70</v>
      </c>
      <c r="L312" s="424">
        <v>75.455380000000005</v>
      </c>
      <c r="N312" s="382"/>
    </row>
    <row r="313" spans="1:14" ht="19.350000000000001" customHeight="1">
      <c r="A313" s="563">
        <v>5</v>
      </c>
      <c r="B313" s="412">
        <v>740</v>
      </c>
      <c r="C313" s="379">
        <v>721000</v>
      </c>
      <c r="D313" s="386" t="s">
        <v>576</v>
      </c>
      <c r="E313" s="385"/>
      <c r="F313" s="385"/>
      <c r="G313" s="387" t="s">
        <v>36</v>
      </c>
      <c r="H313" s="380">
        <v>159</v>
      </c>
      <c r="I313" s="380">
        <v>176</v>
      </c>
      <c r="J313" s="380">
        <v>176</v>
      </c>
      <c r="K313" s="380">
        <v>176</v>
      </c>
      <c r="L313" s="424">
        <v>184.69399999999999</v>
      </c>
      <c r="N313" s="382"/>
    </row>
    <row r="314" spans="1:14" ht="19.350000000000001" customHeight="1">
      <c r="A314" s="563">
        <v>9</v>
      </c>
      <c r="B314" s="412">
        <v>750</v>
      </c>
      <c r="C314" s="379">
        <v>721000</v>
      </c>
      <c r="D314" s="386" t="s">
        <v>1963</v>
      </c>
      <c r="E314" s="385"/>
      <c r="F314" s="385"/>
      <c r="G314" s="387" t="s">
        <v>138</v>
      </c>
      <c r="H314" s="380">
        <v>4300</v>
      </c>
      <c r="I314" s="380">
        <v>4250</v>
      </c>
      <c r="J314" s="380">
        <v>4550</v>
      </c>
      <c r="K314" s="380">
        <v>5000</v>
      </c>
      <c r="L314" s="424">
        <v>1471.7306299999998</v>
      </c>
      <c r="N314" s="382"/>
    </row>
    <row r="315" spans="1:14" ht="19.350000000000001" customHeight="1">
      <c r="A315" s="563">
        <v>9</v>
      </c>
      <c r="B315" s="412">
        <v>780</v>
      </c>
      <c r="C315" s="379">
        <v>721000</v>
      </c>
      <c r="D315" s="377" t="s">
        <v>1387</v>
      </c>
      <c r="E315" s="385"/>
      <c r="F315" s="385"/>
      <c r="G315" s="387" t="s">
        <v>36</v>
      </c>
      <c r="H315" s="380">
        <v>94</v>
      </c>
      <c r="I315" s="380">
        <v>104</v>
      </c>
      <c r="J315" s="380">
        <v>104</v>
      </c>
      <c r="K315" s="380">
        <v>104</v>
      </c>
      <c r="L315" s="424">
        <v>105.94883</v>
      </c>
      <c r="N315" s="382"/>
    </row>
    <row r="316" spans="1:14" ht="19.350000000000001" customHeight="1">
      <c r="A316" s="563">
        <v>5</v>
      </c>
      <c r="B316" s="412">
        <v>781</v>
      </c>
      <c r="C316" s="379">
        <v>721000</v>
      </c>
      <c r="D316" s="377" t="s">
        <v>1091</v>
      </c>
      <c r="E316" s="385"/>
      <c r="F316" s="385"/>
      <c r="G316" s="387" t="s">
        <v>36</v>
      </c>
      <c r="H316" s="380">
        <v>44</v>
      </c>
      <c r="I316" s="380">
        <v>49</v>
      </c>
      <c r="J316" s="380">
        <v>49</v>
      </c>
      <c r="K316" s="380">
        <v>49</v>
      </c>
      <c r="L316" s="424">
        <v>49.605890000000002</v>
      </c>
      <c r="N316" s="382"/>
    </row>
    <row r="317" spans="1:14" ht="19.350000000000001" customHeight="1">
      <c r="A317" s="563">
        <v>5</v>
      </c>
      <c r="B317" s="412">
        <v>782</v>
      </c>
      <c r="C317" s="379">
        <v>721000</v>
      </c>
      <c r="D317" s="377" t="s">
        <v>1092</v>
      </c>
      <c r="E317" s="385"/>
      <c r="F317" s="385"/>
      <c r="G317" s="387" t="s">
        <v>36</v>
      </c>
      <c r="H317" s="380">
        <v>56</v>
      </c>
      <c r="I317" s="380">
        <v>62</v>
      </c>
      <c r="J317" s="380">
        <v>62</v>
      </c>
      <c r="K317" s="380">
        <v>62</v>
      </c>
      <c r="L317" s="424">
        <v>12.491</v>
      </c>
      <c r="N317" s="382"/>
    </row>
    <row r="318" spans="1:14" ht="19.350000000000001" customHeight="1">
      <c r="A318" s="563">
        <v>9</v>
      </c>
      <c r="B318" s="412">
        <v>783</v>
      </c>
      <c r="C318" s="379">
        <v>721000</v>
      </c>
      <c r="D318" s="377" t="s">
        <v>1495</v>
      </c>
      <c r="E318" s="385"/>
      <c r="F318" s="385"/>
      <c r="G318" s="387" t="s">
        <v>36</v>
      </c>
      <c r="H318" s="380">
        <v>110</v>
      </c>
      <c r="I318" s="380">
        <v>122</v>
      </c>
      <c r="J318" s="380">
        <v>122</v>
      </c>
      <c r="K318" s="380">
        <v>122</v>
      </c>
      <c r="L318" s="424">
        <v>59.189869999999999</v>
      </c>
      <c r="N318" s="382"/>
    </row>
    <row r="319" spans="1:14" ht="19.350000000000001" customHeight="1">
      <c r="A319" s="563">
        <v>9</v>
      </c>
      <c r="B319" s="412">
        <v>960</v>
      </c>
      <c r="C319" s="379">
        <v>721000</v>
      </c>
      <c r="D319" s="377" t="s">
        <v>5</v>
      </c>
      <c r="E319" s="385"/>
      <c r="F319" s="385"/>
      <c r="G319" s="387" t="s">
        <v>36</v>
      </c>
      <c r="H319" s="380">
        <v>81</v>
      </c>
      <c r="I319" s="380">
        <v>90</v>
      </c>
      <c r="J319" s="380">
        <v>90</v>
      </c>
      <c r="K319" s="380">
        <v>90</v>
      </c>
      <c r="L319" s="424">
        <v>65.017120000000006</v>
      </c>
      <c r="N319" s="382"/>
    </row>
    <row r="320" spans="1:14" ht="19.350000000000001" customHeight="1">
      <c r="A320" s="564"/>
      <c r="B320" s="549"/>
      <c r="C320" s="430" t="s">
        <v>946</v>
      </c>
      <c r="D320" s="431" t="s">
        <v>431</v>
      </c>
      <c r="E320" s="393">
        <v>11</v>
      </c>
      <c r="F320" s="393">
        <v>7.5495700000000001</v>
      </c>
      <c r="G320" s="432"/>
      <c r="H320" s="433">
        <v>8475</v>
      </c>
      <c r="I320" s="433">
        <v>7334</v>
      </c>
      <c r="J320" s="433">
        <v>7521</v>
      </c>
      <c r="K320" s="433">
        <v>8100</v>
      </c>
      <c r="L320" s="434">
        <v>4110.9031599999989</v>
      </c>
      <c r="N320" s="382"/>
    </row>
    <row r="321" spans="1:14" ht="19.350000000000001" customHeight="1">
      <c r="A321" s="562"/>
      <c r="B321" s="548"/>
      <c r="C321" s="425" t="s">
        <v>432</v>
      </c>
      <c r="D321" s="421" t="s">
        <v>70</v>
      </c>
      <c r="E321" s="394"/>
      <c r="F321" s="394"/>
      <c r="G321" s="435"/>
      <c r="H321" s="422"/>
      <c r="I321" s="422"/>
      <c r="J321" s="422"/>
      <c r="K321" s="422"/>
      <c r="L321" s="436"/>
      <c r="N321" s="382"/>
    </row>
    <row r="322" spans="1:14" ht="19.350000000000001" customHeight="1">
      <c r="A322" s="563">
        <v>9</v>
      </c>
      <c r="B322" s="412">
        <v>430</v>
      </c>
      <c r="C322" s="379">
        <v>722100</v>
      </c>
      <c r="D322" s="377" t="s">
        <v>155</v>
      </c>
      <c r="E322" s="385"/>
      <c r="F322" s="385"/>
      <c r="G322" s="387" t="s">
        <v>138</v>
      </c>
      <c r="H322" s="380">
        <v>5</v>
      </c>
      <c r="I322" s="380">
        <v>5</v>
      </c>
      <c r="J322" s="380">
        <v>5</v>
      </c>
      <c r="K322" s="380">
        <v>5</v>
      </c>
      <c r="L322" s="424">
        <v>4.8169799999999992</v>
      </c>
      <c r="N322" s="382"/>
    </row>
    <row r="323" spans="1:14" ht="19.350000000000001" customHeight="1">
      <c r="A323" s="563">
        <v>9</v>
      </c>
      <c r="B323" s="412">
        <v>511</v>
      </c>
      <c r="C323" s="379">
        <v>722100</v>
      </c>
      <c r="D323" s="377" t="s">
        <v>1627</v>
      </c>
      <c r="E323" s="385"/>
      <c r="F323" s="385"/>
      <c r="G323" s="387" t="s">
        <v>36</v>
      </c>
      <c r="H323" s="380">
        <v>9</v>
      </c>
      <c r="I323" s="380">
        <v>10</v>
      </c>
      <c r="J323" s="380">
        <v>10</v>
      </c>
      <c r="K323" s="380">
        <v>10</v>
      </c>
      <c r="L323" s="424">
        <v>6.9485000000000001</v>
      </c>
      <c r="N323" s="382"/>
    </row>
    <row r="324" spans="1:14" ht="19.350000000000001" customHeight="1">
      <c r="A324" s="563">
        <v>10</v>
      </c>
      <c r="B324" s="412">
        <v>540</v>
      </c>
      <c r="C324" s="379">
        <v>722100</v>
      </c>
      <c r="D324" s="377" t="s">
        <v>1271</v>
      </c>
      <c r="E324" s="385"/>
      <c r="F324" s="385"/>
      <c r="G324" s="387" t="s">
        <v>138</v>
      </c>
      <c r="H324" s="380">
        <v>4</v>
      </c>
      <c r="I324" s="380">
        <v>4</v>
      </c>
      <c r="J324" s="380">
        <v>4</v>
      </c>
      <c r="K324" s="380">
        <v>4</v>
      </c>
      <c r="L324" s="424">
        <v>3.0697700000000001</v>
      </c>
      <c r="N324" s="382"/>
    </row>
    <row r="325" spans="1:14" ht="19.350000000000001" customHeight="1">
      <c r="A325" s="563">
        <v>12</v>
      </c>
      <c r="B325" s="412">
        <v>550</v>
      </c>
      <c r="C325" s="379">
        <v>722100</v>
      </c>
      <c r="D325" s="377" t="s">
        <v>454</v>
      </c>
      <c r="E325" s="385"/>
      <c r="F325" s="385"/>
      <c r="G325" s="387" t="s">
        <v>36</v>
      </c>
      <c r="H325" s="380">
        <v>0</v>
      </c>
      <c r="I325" s="380">
        <v>1</v>
      </c>
      <c r="J325" s="380">
        <v>1</v>
      </c>
      <c r="K325" s="380">
        <v>1</v>
      </c>
      <c r="L325" s="424">
        <v>0.47199999999999998</v>
      </c>
      <c r="N325" s="382"/>
    </row>
    <row r="326" spans="1:14" ht="19.350000000000001" customHeight="1">
      <c r="A326" s="563">
        <v>5</v>
      </c>
      <c r="B326" s="412">
        <v>750</v>
      </c>
      <c r="C326" s="379">
        <v>722100</v>
      </c>
      <c r="D326" s="377" t="s">
        <v>293</v>
      </c>
      <c r="E326" s="385"/>
      <c r="F326" s="385"/>
      <c r="G326" s="387" t="s">
        <v>138</v>
      </c>
      <c r="H326" s="380">
        <v>18</v>
      </c>
      <c r="I326" s="380">
        <v>18</v>
      </c>
      <c r="J326" s="380">
        <v>18</v>
      </c>
      <c r="K326" s="380">
        <v>11</v>
      </c>
      <c r="L326" s="424">
        <v>8.8642000000000003</v>
      </c>
      <c r="N326" s="382"/>
    </row>
    <row r="327" spans="1:14" ht="19.350000000000001" customHeight="1">
      <c r="A327" s="563">
        <v>9</v>
      </c>
      <c r="B327" s="412">
        <v>780</v>
      </c>
      <c r="C327" s="379">
        <v>722100</v>
      </c>
      <c r="D327" s="377" t="s">
        <v>1411</v>
      </c>
      <c r="E327" s="385"/>
      <c r="F327" s="385"/>
      <c r="G327" s="387" t="s">
        <v>36</v>
      </c>
      <c r="H327" s="380">
        <v>31</v>
      </c>
      <c r="I327" s="380">
        <v>34</v>
      </c>
      <c r="J327" s="380">
        <v>34</v>
      </c>
      <c r="K327" s="380">
        <v>34</v>
      </c>
      <c r="L327" s="424">
        <v>26.533459999999998</v>
      </c>
      <c r="N327" s="382"/>
    </row>
    <row r="328" spans="1:14" ht="19.350000000000001" customHeight="1">
      <c r="A328" s="564"/>
      <c r="B328" s="549"/>
      <c r="C328" s="430" t="s">
        <v>432</v>
      </c>
      <c r="D328" s="431" t="s">
        <v>455</v>
      </c>
      <c r="E328" s="393">
        <v>0</v>
      </c>
      <c r="F328" s="393">
        <v>0</v>
      </c>
      <c r="G328" s="432"/>
      <c r="H328" s="433">
        <v>67</v>
      </c>
      <c r="I328" s="433">
        <v>72</v>
      </c>
      <c r="J328" s="433">
        <v>72</v>
      </c>
      <c r="K328" s="433">
        <v>65</v>
      </c>
      <c r="L328" s="434">
        <v>50.704909999999998</v>
      </c>
      <c r="N328" s="382"/>
    </row>
    <row r="329" spans="1:14" ht="19.350000000000001" customHeight="1">
      <c r="A329" s="562"/>
      <c r="B329" s="548"/>
      <c r="C329" s="425" t="s">
        <v>362</v>
      </c>
      <c r="D329" s="421" t="s">
        <v>1143</v>
      </c>
      <c r="E329" s="394"/>
      <c r="F329" s="394"/>
      <c r="G329" s="435"/>
      <c r="H329" s="422"/>
      <c r="I329" s="422"/>
      <c r="J329" s="422"/>
      <c r="K329" s="422"/>
      <c r="L329" s="436"/>
      <c r="N329" s="382"/>
    </row>
    <row r="330" spans="1:14" ht="19.350000000000001" customHeight="1">
      <c r="A330" s="563">
        <v>9</v>
      </c>
      <c r="B330" s="412">
        <v>101</v>
      </c>
      <c r="C330" s="379">
        <v>722700</v>
      </c>
      <c r="D330" s="377" t="s">
        <v>1783</v>
      </c>
      <c r="E330" s="385">
        <v>21</v>
      </c>
      <c r="F330" s="385">
        <v>24.755009999999999</v>
      </c>
      <c r="G330" s="387" t="s">
        <v>551</v>
      </c>
      <c r="H330" s="380">
        <v>7038</v>
      </c>
      <c r="I330" s="380">
        <v>6410</v>
      </c>
      <c r="J330" s="380">
        <v>6452</v>
      </c>
      <c r="K330" s="380">
        <v>6100</v>
      </c>
      <c r="L330" s="424">
        <v>5156.6785499999996</v>
      </c>
      <c r="N330" s="382"/>
    </row>
    <row r="331" spans="1:14" ht="19.350000000000001" customHeight="1">
      <c r="A331" s="563">
        <v>9</v>
      </c>
      <c r="B331" s="412">
        <v>127</v>
      </c>
      <c r="C331" s="379">
        <v>722700</v>
      </c>
      <c r="D331" s="377" t="s">
        <v>1784</v>
      </c>
      <c r="E331" s="385">
        <v>0</v>
      </c>
      <c r="F331" s="385">
        <v>0</v>
      </c>
      <c r="G331" s="387" t="s">
        <v>551</v>
      </c>
      <c r="H331" s="380">
        <v>108</v>
      </c>
      <c r="I331" s="380">
        <v>108</v>
      </c>
      <c r="J331" s="380">
        <v>108</v>
      </c>
      <c r="K331" s="380">
        <v>108</v>
      </c>
      <c r="L331" s="424">
        <v>79.670729999999992</v>
      </c>
      <c r="N331" s="382"/>
    </row>
    <row r="332" spans="1:14" ht="19.350000000000001" customHeight="1">
      <c r="A332" s="563">
        <v>9</v>
      </c>
      <c r="B332" s="412">
        <v>128</v>
      </c>
      <c r="C332" s="379">
        <v>722700</v>
      </c>
      <c r="D332" s="377" t="s">
        <v>1707</v>
      </c>
      <c r="E332" s="385">
        <v>0</v>
      </c>
      <c r="F332" s="385">
        <v>0</v>
      </c>
      <c r="G332" s="387" t="s">
        <v>551</v>
      </c>
      <c r="H332" s="380">
        <v>58</v>
      </c>
      <c r="I332" s="380">
        <v>58</v>
      </c>
      <c r="J332" s="380">
        <v>58</v>
      </c>
      <c r="K332" s="380">
        <v>58</v>
      </c>
      <c r="L332" s="424">
        <v>50</v>
      </c>
      <c r="N332" s="382"/>
    </row>
    <row r="333" spans="1:14" ht="19.350000000000001" customHeight="1">
      <c r="A333" s="563">
        <v>2</v>
      </c>
      <c r="B333" s="412">
        <v>410</v>
      </c>
      <c r="C333" s="379">
        <v>722700</v>
      </c>
      <c r="D333" s="377" t="s">
        <v>276</v>
      </c>
      <c r="E333" s="385"/>
      <c r="F333" s="385"/>
      <c r="G333" s="387" t="s">
        <v>138</v>
      </c>
      <c r="H333" s="380">
        <v>42</v>
      </c>
      <c r="I333" s="380">
        <v>39</v>
      </c>
      <c r="J333" s="380">
        <v>40</v>
      </c>
      <c r="K333" s="380">
        <v>40</v>
      </c>
      <c r="L333" s="424">
        <v>37.412230000000001</v>
      </c>
      <c r="N333" s="382"/>
    </row>
    <row r="334" spans="1:14" ht="19.350000000000001" customHeight="1">
      <c r="A334" s="563">
        <v>5</v>
      </c>
      <c r="B334" s="412">
        <v>730</v>
      </c>
      <c r="C334" s="379">
        <v>722700</v>
      </c>
      <c r="D334" s="377" t="s">
        <v>1764</v>
      </c>
      <c r="E334" s="385"/>
      <c r="F334" s="385"/>
      <c r="G334" s="387" t="s">
        <v>138</v>
      </c>
      <c r="H334" s="380">
        <v>530</v>
      </c>
      <c r="I334" s="380">
        <v>520</v>
      </c>
      <c r="J334" s="380">
        <v>520</v>
      </c>
      <c r="K334" s="380">
        <v>520</v>
      </c>
      <c r="L334" s="424">
        <v>526.31196</v>
      </c>
      <c r="N334" s="382"/>
    </row>
    <row r="335" spans="1:14" ht="19.350000000000001" customHeight="1">
      <c r="A335" s="563">
        <v>9</v>
      </c>
      <c r="B335" s="412">
        <v>750</v>
      </c>
      <c r="C335" s="379">
        <v>722700</v>
      </c>
      <c r="D335" s="377" t="s">
        <v>1275</v>
      </c>
      <c r="E335" s="385"/>
      <c r="F335" s="385"/>
      <c r="G335" s="387" t="s">
        <v>138</v>
      </c>
      <c r="H335" s="380">
        <v>906</v>
      </c>
      <c r="I335" s="380">
        <v>906</v>
      </c>
      <c r="J335" s="380">
        <v>906</v>
      </c>
      <c r="K335" s="380">
        <v>906</v>
      </c>
      <c r="L335" s="424">
        <v>653.99337000000003</v>
      </c>
      <c r="N335" s="382"/>
    </row>
    <row r="336" spans="1:14" ht="19.350000000000001" customHeight="1">
      <c r="A336" s="563">
        <v>9</v>
      </c>
      <c r="B336" s="412">
        <v>780</v>
      </c>
      <c r="C336" s="379">
        <v>722700</v>
      </c>
      <c r="D336" s="377" t="s">
        <v>673</v>
      </c>
      <c r="E336" s="385"/>
      <c r="F336" s="385"/>
      <c r="G336" s="387" t="s">
        <v>36</v>
      </c>
      <c r="H336" s="380">
        <v>53</v>
      </c>
      <c r="I336" s="380">
        <v>59</v>
      </c>
      <c r="J336" s="380">
        <v>59</v>
      </c>
      <c r="K336" s="380">
        <v>59</v>
      </c>
      <c r="L336" s="424">
        <v>61.99971</v>
      </c>
      <c r="N336" s="382"/>
    </row>
    <row r="337" spans="1:14" ht="19.350000000000001" customHeight="1">
      <c r="A337" s="564"/>
      <c r="B337" s="549"/>
      <c r="C337" s="430" t="s">
        <v>362</v>
      </c>
      <c r="D337" s="431" t="s">
        <v>1144</v>
      </c>
      <c r="E337" s="393">
        <v>21</v>
      </c>
      <c r="F337" s="393">
        <v>24.755009999999999</v>
      </c>
      <c r="G337" s="432"/>
      <c r="H337" s="433">
        <v>8735</v>
      </c>
      <c r="I337" s="433">
        <v>8100</v>
      </c>
      <c r="J337" s="433">
        <v>8143</v>
      </c>
      <c r="K337" s="433">
        <v>7791</v>
      </c>
      <c r="L337" s="434">
        <v>6566.0665499999996</v>
      </c>
      <c r="N337" s="382"/>
    </row>
    <row r="338" spans="1:14" ht="16.7" customHeight="1">
      <c r="A338" s="562"/>
      <c r="B338" s="548"/>
      <c r="C338" s="425" t="s">
        <v>456</v>
      </c>
      <c r="D338" s="421" t="s">
        <v>457</v>
      </c>
      <c r="E338" s="394"/>
      <c r="F338" s="394"/>
      <c r="G338" s="435"/>
      <c r="H338" s="422"/>
      <c r="I338" s="422"/>
      <c r="J338" s="422"/>
      <c r="K338" s="422"/>
      <c r="L338" s="436"/>
      <c r="N338" s="382"/>
    </row>
    <row r="339" spans="1:14" ht="16.7" customHeight="1">
      <c r="A339" s="563">
        <v>9</v>
      </c>
      <c r="B339" s="412">
        <v>100</v>
      </c>
      <c r="C339" s="379">
        <v>723000</v>
      </c>
      <c r="D339" s="377" t="s">
        <v>1591</v>
      </c>
      <c r="E339" s="385">
        <v>1</v>
      </c>
      <c r="F339" s="385">
        <v>1</v>
      </c>
      <c r="G339" s="387" t="s">
        <v>551</v>
      </c>
      <c r="H339" s="380">
        <v>222</v>
      </c>
      <c r="I339" s="380">
        <v>210</v>
      </c>
      <c r="J339" s="380">
        <v>230</v>
      </c>
      <c r="K339" s="380">
        <v>230</v>
      </c>
      <c r="L339" s="424">
        <v>209.62921</v>
      </c>
      <c r="N339" s="382"/>
    </row>
    <row r="340" spans="1:14" ht="19.350000000000001" customHeight="1">
      <c r="A340" s="563">
        <v>9</v>
      </c>
      <c r="B340" s="412">
        <v>101</v>
      </c>
      <c r="C340" s="379">
        <v>723000</v>
      </c>
      <c r="D340" s="377" t="s">
        <v>1590</v>
      </c>
      <c r="E340" s="385">
        <v>1</v>
      </c>
      <c r="F340" s="385">
        <v>1</v>
      </c>
      <c r="G340" s="387" t="s">
        <v>551</v>
      </c>
      <c r="H340" s="380">
        <v>186</v>
      </c>
      <c r="I340" s="380">
        <v>180</v>
      </c>
      <c r="J340" s="380">
        <v>180</v>
      </c>
      <c r="K340" s="380">
        <v>180</v>
      </c>
      <c r="L340" s="424">
        <v>183.87914000000001</v>
      </c>
      <c r="N340" s="382"/>
    </row>
    <row r="341" spans="1:14" ht="19.350000000000001" customHeight="1">
      <c r="A341" s="563">
        <v>2</v>
      </c>
      <c r="B341" s="412">
        <v>411</v>
      </c>
      <c r="C341" s="379">
        <v>723000</v>
      </c>
      <c r="D341" s="377" t="s">
        <v>507</v>
      </c>
      <c r="E341" s="385"/>
      <c r="F341" s="385"/>
      <c r="G341" s="387" t="s">
        <v>138</v>
      </c>
      <c r="H341" s="380">
        <v>296</v>
      </c>
      <c r="I341" s="380">
        <v>290</v>
      </c>
      <c r="J341" s="380">
        <v>290</v>
      </c>
      <c r="K341" s="380">
        <v>290</v>
      </c>
      <c r="L341" s="424">
        <v>278.03959999999995</v>
      </c>
      <c r="N341" s="382"/>
    </row>
    <row r="342" spans="1:14" ht="19.350000000000001" customHeight="1">
      <c r="A342" s="563">
        <v>9</v>
      </c>
      <c r="B342" s="412">
        <v>420</v>
      </c>
      <c r="C342" s="379">
        <v>723000</v>
      </c>
      <c r="D342" s="377" t="s">
        <v>1671</v>
      </c>
      <c r="E342" s="385"/>
      <c r="F342" s="385"/>
      <c r="G342" s="387" t="s">
        <v>36</v>
      </c>
      <c r="H342" s="380">
        <v>229</v>
      </c>
      <c r="I342" s="380">
        <v>299</v>
      </c>
      <c r="J342" s="380">
        <v>299</v>
      </c>
      <c r="K342" s="380">
        <v>229</v>
      </c>
      <c r="L342" s="424">
        <v>238.08996999999999</v>
      </c>
      <c r="N342" s="382"/>
    </row>
    <row r="343" spans="1:14" ht="19.350000000000001" customHeight="1">
      <c r="A343" s="563">
        <v>9</v>
      </c>
      <c r="B343" s="412">
        <v>421</v>
      </c>
      <c r="C343" s="379">
        <v>723000</v>
      </c>
      <c r="D343" s="377" t="s">
        <v>1280</v>
      </c>
      <c r="E343" s="385"/>
      <c r="F343" s="385"/>
      <c r="G343" s="387" t="s">
        <v>138</v>
      </c>
      <c r="H343" s="380">
        <v>125</v>
      </c>
      <c r="I343" s="380">
        <v>122</v>
      </c>
      <c r="J343" s="380">
        <v>122</v>
      </c>
      <c r="K343" s="380">
        <v>122</v>
      </c>
      <c r="L343" s="424">
        <v>0</v>
      </c>
      <c r="N343" s="382"/>
    </row>
    <row r="344" spans="1:14" ht="19.350000000000001" customHeight="1">
      <c r="A344" s="563">
        <v>9</v>
      </c>
      <c r="B344" s="412">
        <v>422</v>
      </c>
      <c r="C344" s="379">
        <v>723000</v>
      </c>
      <c r="D344" s="377" t="s">
        <v>1276</v>
      </c>
      <c r="E344" s="385"/>
      <c r="F344" s="385"/>
      <c r="G344" s="387" t="s">
        <v>138</v>
      </c>
      <c r="H344" s="380">
        <v>70</v>
      </c>
      <c r="I344" s="380">
        <v>70</v>
      </c>
      <c r="J344" s="380">
        <v>70</v>
      </c>
      <c r="K344" s="380">
        <v>70</v>
      </c>
      <c r="L344" s="424">
        <v>47.804040000000001</v>
      </c>
      <c r="N344" s="382"/>
    </row>
    <row r="345" spans="1:14" ht="19.350000000000001" customHeight="1">
      <c r="A345" s="563">
        <v>9</v>
      </c>
      <c r="B345" s="412">
        <v>430</v>
      </c>
      <c r="C345" s="379">
        <v>723000</v>
      </c>
      <c r="D345" s="377" t="s">
        <v>155</v>
      </c>
      <c r="E345" s="385"/>
      <c r="F345" s="385"/>
      <c r="G345" s="387" t="s">
        <v>138</v>
      </c>
      <c r="H345" s="380">
        <v>132</v>
      </c>
      <c r="I345" s="380">
        <v>132</v>
      </c>
      <c r="J345" s="380">
        <v>132</v>
      </c>
      <c r="K345" s="380">
        <v>132</v>
      </c>
      <c r="L345" s="424">
        <v>155.27401</v>
      </c>
      <c r="N345" s="382"/>
    </row>
    <row r="346" spans="1:14" ht="19.350000000000001" customHeight="1">
      <c r="A346" s="563">
        <v>9</v>
      </c>
      <c r="B346" s="412">
        <v>432</v>
      </c>
      <c r="C346" s="379">
        <v>723000</v>
      </c>
      <c r="D346" s="377" t="s">
        <v>82</v>
      </c>
      <c r="E346" s="385"/>
      <c r="F346" s="385"/>
      <c r="G346" s="387" t="s">
        <v>138</v>
      </c>
      <c r="H346" s="380">
        <v>64</v>
      </c>
      <c r="I346" s="380">
        <v>62</v>
      </c>
      <c r="J346" s="380">
        <v>62</v>
      </c>
      <c r="K346" s="380">
        <v>62</v>
      </c>
      <c r="L346" s="424">
        <v>63.93047</v>
      </c>
      <c r="N346" s="382"/>
    </row>
    <row r="347" spans="1:14" ht="19.350000000000001" customHeight="1">
      <c r="A347" s="563">
        <v>9</v>
      </c>
      <c r="B347" s="412">
        <v>440</v>
      </c>
      <c r="C347" s="379">
        <v>723000</v>
      </c>
      <c r="D347" s="377" t="s">
        <v>472</v>
      </c>
      <c r="E347" s="385"/>
      <c r="F347" s="385"/>
      <c r="G347" s="387" t="s">
        <v>138</v>
      </c>
      <c r="H347" s="380">
        <v>73</v>
      </c>
      <c r="I347" s="380">
        <v>73</v>
      </c>
      <c r="J347" s="380">
        <v>73</v>
      </c>
      <c r="K347" s="380">
        <v>73</v>
      </c>
      <c r="L347" s="424">
        <v>72</v>
      </c>
      <c r="N347" s="382"/>
    </row>
    <row r="348" spans="1:14" ht="19.350000000000001" customHeight="1">
      <c r="A348" s="563">
        <v>10</v>
      </c>
      <c r="B348" s="412">
        <v>540</v>
      </c>
      <c r="C348" s="379">
        <v>723000</v>
      </c>
      <c r="D348" s="377" t="s">
        <v>1271</v>
      </c>
      <c r="E348" s="385"/>
      <c r="F348" s="385"/>
      <c r="G348" s="387" t="s">
        <v>138</v>
      </c>
      <c r="H348" s="380">
        <v>7</v>
      </c>
      <c r="I348" s="380">
        <v>7</v>
      </c>
      <c r="J348" s="380">
        <v>7</v>
      </c>
      <c r="K348" s="380">
        <v>7</v>
      </c>
      <c r="L348" s="424">
        <v>5.8437000000000001</v>
      </c>
      <c r="N348" s="382"/>
    </row>
    <row r="349" spans="1:14" ht="19.350000000000001" customHeight="1">
      <c r="A349" s="563">
        <v>5</v>
      </c>
      <c r="B349" s="412">
        <v>730</v>
      </c>
      <c r="C349" s="379">
        <v>723000</v>
      </c>
      <c r="D349" s="377" t="s">
        <v>1764</v>
      </c>
      <c r="E349" s="385"/>
      <c r="F349" s="385"/>
      <c r="G349" s="387" t="s">
        <v>138</v>
      </c>
      <c r="H349" s="380">
        <v>79</v>
      </c>
      <c r="I349" s="380">
        <v>79</v>
      </c>
      <c r="J349" s="380">
        <v>90</v>
      </c>
      <c r="K349" s="380">
        <v>90</v>
      </c>
      <c r="L349" s="424">
        <v>80.614729999999994</v>
      </c>
      <c r="N349" s="382"/>
    </row>
    <row r="350" spans="1:14" ht="19.350000000000001" customHeight="1">
      <c r="A350" s="563">
        <v>9</v>
      </c>
      <c r="B350" s="412">
        <v>811</v>
      </c>
      <c r="C350" s="379">
        <v>723000</v>
      </c>
      <c r="D350" s="377" t="s">
        <v>72</v>
      </c>
      <c r="E350" s="385"/>
      <c r="F350" s="385"/>
      <c r="G350" s="387" t="s">
        <v>138</v>
      </c>
      <c r="H350" s="380">
        <v>740</v>
      </c>
      <c r="I350" s="380">
        <v>720</v>
      </c>
      <c r="J350" s="380">
        <v>720</v>
      </c>
      <c r="K350" s="380">
        <v>720</v>
      </c>
      <c r="L350" s="424">
        <v>720.01700000000005</v>
      </c>
      <c r="N350" s="382"/>
    </row>
    <row r="351" spans="1:14" ht="26.25" customHeight="1">
      <c r="A351" s="563">
        <v>9</v>
      </c>
      <c r="B351" s="412">
        <v>812</v>
      </c>
      <c r="C351" s="379">
        <v>723000</v>
      </c>
      <c r="D351" s="377" t="s">
        <v>1322</v>
      </c>
      <c r="E351" s="385"/>
      <c r="F351" s="385"/>
      <c r="G351" s="387" t="s">
        <v>138</v>
      </c>
      <c r="H351" s="380">
        <v>10</v>
      </c>
      <c r="I351" s="380">
        <v>10</v>
      </c>
      <c r="J351" s="380">
        <v>10</v>
      </c>
      <c r="K351" s="380">
        <v>10</v>
      </c>
      <c r="L351" s="424">
        <v>0</v>
      </c>
      <c r="N351" s="382"/>
    </row>
    <row r="352" spans="1:14" ht="16.7" customHeight="1">
      <c r="A352" s="564"/>
      <c r="B352" s="549"/>
      <c r="C352" s="430" t="s">
        <v>456</v>
      </c>
      <c r="D352" s="431" t="s">
        <v>473</v>
      </c>
      <c r="E352" s="393">
        <v>2</v>
      </c>
      <c r="F352" s="393">
        <v>2</v>
      </c>
      <c r="G352" s="432"/>
      <c r="H352" s="433">
        <v>2233</v>
      </c>
      <c r="I352" s="433">
        <v>2254</v>
      </c>
      <c r="J352" s="433">
        <v>2285</v>
      </c>
      <c r="K352" s="433">
        <v>2215</v>
      </c>
      <c r="L352" s="434">
        <v>2055.1218699999999</v>
      </c>
      <c r="N352" s="382"/>
    </row>
    <row r="353" spans="1:14" ht="16.7" customHeight="1">
      <c r="A353" s="562"/>
      <c r="B353" s="548"/>
      <c r="C353" s="425" t="s">
        <v>474</v>
      </c>
      <c r="D353" s="421" t="s">
        <v>853</v>
      </c>
      <c r="E353" s="394"/>
      <c r="F353" s="394"/>
      <c r="G353" s="435"/>
      <c r="H353" s="422"/>
      <c r="I353" s="422"/>
      <c r="J353" s="422"/>
      <c r="K353" s="422"/>
      <c r="L353" s="436"/>
      <c r="N353" s="382"/>
    </row>
    <row r="354" spans="1:14" ht="16.7" customHeight="1">
      <c r="A354" s="563">
        <v>9</v>
      </c>
      <c r="B354" s="412">
        <v>100</v>
      </c>
      <c r="C354" s="379">
        <v>726000</v>
      </c>
      <c r="D354" s="377" t="s">
        <v>697</v>
      </c>
      <c r="E354" s="385">
        <v>3</v>
      </c>
      <c r="F354" s="385">
        <v>2.07097</v>
      </c>
      <c r="G354" s="387" t="s">
        <v>551</v>
      </c>
      <c r="H354" s="380">
        <v>720</v>
      </c>
      <c r="I354" s="380">
        <v>590</v>
      </c>
      <c r="J354" s="380">
        <v>651</v>
      </c>
      <c r="K354" s="380">
        <v>585</v>
      </c>
      <c r="L354" s="424">
        <v>538.8918000000001</v>
      </c>
      <c r="N354" s="382"/>
    </row>
    <row r="355" spans="1:14" ht="19.350000000000001" customHeight="1">
      <c r="A355" s="563">
        <v>10</v>
      </c>
      <c r="B355" s="412">
        <v>540</v>
      </c>
      <c r="C355" s="379">
        <v>726000</v>
      </c>
      <c r="D355" s="377" t="s">
        <v>1271</v>
      </c>
      <c r="E355" s="385"/>
      <c r="F355" s="385"/>
      <c r="G355" s="387" t="s">
        <v>138</v>
      </c>
      <c r="H355" s="380">
        <v>34</v>
      </c>
      <c r="I355" s="380">
        <v>34</v>
      </c>
      <c r="J355" s="380">
        <v>34</v>
      </c>
      <c r="K355" s="380">
        <v>28</v>
      </c>
      <c r="L355" s="424">
        <v>27.171080000000003</v>
      </c>
      <c r="N355" s="382"/>
    </row>
    <row r="356" spans="1:14" ht="19.350000000000001" customHeight="1">
      <c r="A356" s="563">
        <v>9</v>
      </c>
      <c r="B356" s="412">
        <v>780</v>
      </c>
      <c r="C356" s="379">
        <v>726000</v>
      </c>
      <c r="D356" s="377" t="s">
        <v>854</v>
      </c>
      <c r="E356" s="385"/>
      <c r="F356" s="385"/>
      <c r="G356" s="387" t="s">
        <v>36</v>
      </c>
      <c r="H356" s="380">
        <v>32</v>
      </c>
      <c r="I356" s="380">
        <v>36</v>
      </c>
      <c r="J356" s="380">
        <v>36</v>
      </c>
      <c r="K356" s="380">
        <v>36</v>
      </c>
      <c r="L356" s="424">
        <v>32.82329</v>
      </c>
      <c r="N356" s="382"/>
    </row>
    <row r="357" spans="1:14" ht="19.350000000000001" customHeight="1">
      <c r="A357" s="563">
        <v>9</v>
      </c>
      <c r="B357" s="412">
        <v>781</v>
      </c>
      <c r="C357" s="379">
        <v>726000</v>
      </c>
      <c r="D357" s="377" t="s">
        <v>1567</v>
      </c>
      <c r="E357" s="385"/>
      <c r="F357" s="385"/>
      <c r="G357" s="387" t="s">
        <v>36</v>
      </c>
      <c r="H357" s="380">
        <v>248</v>
      </c>
      <c r="I357" s="380">
        <v>110</v>
      </c>
      <c r="J357" s="380">
        <v>276</v>
      </c>
      <c r="K357" s="380">
        <v>276</v>
      </c>
      <c r="L357" s="424">
        <v>80</v>
      </c>
      <c r="N357" s="382"/>
    </row>
    <row r="358" spans="1:14" ht="19.350000000000001" customHeight="1">
      <c r="A358" s="563">
        <v>9</v>
      </c>
      <c r="B358" s="412">
        <v>782</v>
      </c>
      <c r="C358" s="379">
        <v>726000</v>
      </c>
      <c r="D358" s="377" t="s">
        <v>1568</v>
      </c>
      <c r="E358" s="385"/>
      <c r="F358" s="385"/>
      <c r="G358" s="387" t="s">
        <v>36</v>
      </c>
      <c r="H358" s="380">
        <v>59</v>
      </c>
      <c r="I358" s="380">
        <v>66</v>
      </c>
      <c r="J358" s="380">
        <v>66</v>
      </c>
      <c r="K358" s="380">
        <v>66</v>
      </c>
      <c r="L358" s="424">
        <v>55.061330000000005</v>
      </c>
      <c r="N358" s="382"/>
    </row>
    <row r="359" spans="1:14" ht="16.7" customHeight="1">
      <c r="A359" s="564"/>
      <c r="B359" s="549"/>
      <c r="C359" s="430" t="s">
        <v>474</v>
      </c>
      <c r="D359" s="431" t="s">
        <v>109</v>
      </c>
      <c r="E359" s="393">
        <v>3</v>
      </c>
      <c r="F359" s="393">
        <v>2.07097</v>
      </c>
      <c r="G359" s="432"/>
      <c r="H359" s="433">
        <v>1093</v>
      </c>
      <c r="I359" s="433">
        <v>836</v>
      </c>
      <c r="J359" s="433">
        <v>1063</v>
      </c>
      <c r="K359" s="433">
        <v>991</v>
      </c>
      <c r="L359" s="434">
        <v>733.9475000000001</v>
      </c>
      <c r="N359" s="382"/>
    </row>
    <row r="360" spans="1:14" ht="16.7" customHeight="1">
      <c r="A360" s="564"/>
      <c r="B360" s="549"/>
      <c r="C360" s="430" t="s">
        <v>944</v>
      </c>
      <c r="D360" s="431" t="s">
        <v>333</v>
      </c>
      <c r="E360" s="393">
        <v>37</v>
      </c>
      <c r="F360" s="393">
        <v>36.375550000000004</v>
      </c>
      <c r="G360" s="432"/>
      <c r="H360" s="433">
        <v>20603</v>
      </c>
      <c r="I360" s="433">
        <v>18596</v>
      </c>
      <c r="J360" s="433">
        <v>19084</v>
      </c>
      <c r="K360" s="433">
        <v>19162</v>
      </c>
      <c r="L360" s="434">
        <v>13516.743989999997</v>
      </c>
      <c r="N360" s="382"/>
    </row>
    <row r="361" spans="1:14" ht="19.350000000000001" customHeight="1">
      <c r="A361" s="562"/>
      <c r="B361" s="548"/>
      <c r="C361" s="425" t="s">
        <v>884</v>
      </c>
      <c r="D361" s="421" t="s">
        <v>464</v>
      </c>
      <c r="E361" s="394"/>
      <c r="F361" s="394"/>
      <c r="G361" s="443"/>
      <c r="H361" s="422"/>
      <c r="I361" s="422"/>
      <c r="J361" s="422"/>
      <c r="K361" s="422"/>
      <c r="L361" s="436"/>
      <c r="N361" s="382"/>
    </row>
    <row r="362" spans="1:14" ht="19.350000000000001" customHeight="1">
      <c r="A362" s="562"/>
      <c r="B362" s="548"/>
      <c r="C362" s="425" t="s">
        <v>885</v>
      </c>
      <c r="D362" s="421" t="s">
        <v>1891</v>
      </c>
      <c r="E362" s="394"/>
      <c r="F362" s="394"/>
      <c r="G362" s="435"/>
      <c r="H362" s="740"/>
      <c r="I362" s="740"/>
      <c r="J362" s="740"/>
      <c r="K362" s="740"/>
      <c r="L362" s="741"/>
      <c r="N362" s="382"/>
    </row>
    <row r="363" spans="1:14" ht="19.350000000000001" customHeight="1">
      <c r="A363" s="563">
        <v>4</v>
      </c>
      <c r="B363" s="412">
        <v>100</v>
      </c>
      <c r="C363" s="379">
        <v>731000</v>
      </c>
      <c r="D363" s="377" t="s">
        <v>697</v>
      </c>
      <c r="E363" s="385">
        <v>18.5</v>
      </c>
      <c r="F363" s="385">
        <v>12.658779999999998</v>
      </c>
      <c r="G363" s="387" t="s">
        <v>551</v>
      </c>
      <c r="H363" s="742">
        <v>5592</v>
      </c>
      <c r="I363" s="380">
        <v>4080</v>
      </c>
      <c r="J363" s="380">
        <v>4280</v>
      </c>
      <c r="K363" s="380">
        <v>3950</v>
      </c>
      <c r="L363" s="424">
        <v>3675.6224400000001</v>
      </c>
      <c r="N363" s="382"/>
    </row>
    <row r="364" spans="1:14" ht="19.350000000000001" customHeight="1">
      <c r="A364" s="563">
        <v>4</v>
      </c>
      <c r="B364" s="412">
        <v>470</v>
      </c>
      <c r="C364" s="379">
        <v>731000</v>
      </c>
      <c r="D364" s="377" t="s">
        <v>234</v>
      </c>
      <c r="E364" s="385"/>
      <c r="F364" s="385"/>
      <c r="G364" s="387" t="s">
        <v>36</v>
      </c>
      <c r="H364" s="380">
        <v>63</v>
      </c>
      <c r="I364" s="380">
        <v>70</v>
      </c>
      <c r="J364" s="380">
        <v>70</v>
      </c>
      <c r="K364" s="380">
        <v>90</v>
      </c>
      <c r="L364" s="424">
        <v>63.520650000000003</v>
      </c>
      <c r="N364" s="382"/>
    </row>
    <row r="365" spans="1:14" ht="19.350000000000001" customHeight="1">
      <c r="A365" s="563">
        <v>4</v>
      </c>
      <c r="B365" s="412">
        <v>511</v>
      </c>
      <c r="C365" s="379">
        <v>731000</v>
      </c>
      <c r="D365" s="429" t="s">
        <v>1071</v>
      </c>
      <c r="E365" s="385"/>
      <c r="F365" s="385"/>
      <c r="G365" s="387" t="s">
        <v>36</v>
      </c>
      <c r="H365" s="380">
        <v>43</v>
      </c>
      <c r="I365" s="380">
        <v>48</v>
      </c>
      <c r="J365" s="380">
        <v>48</v>
      </c>
      <c r="K365" s="380">
        <v>28</v>
      </c>
      <c r="L365" s="424">
        <v>30.712490000000003</v>
      </c>
      <c r="N365" s="382"/>
    </row>
    <row r="366" spans="1:14" ht="19.350000000000001" customHeight="1">
      <c r="A366" s="563">
        <v>5</v>
      </c>
      <c r="B366" s="412">
        <v>530</v>
      </c>
      <c r="C366" s="379">
        <v>731000</v>
      </c>
      <c r="D366" s="427" t="s">
        <v>1799</v>
      </c>
      <c r="E366" s="385"/>
      <c r="F366" s="385"/>
      <c r="G366" s="387" t="s">
        <v>138</v>
      </c>
      <c r="H366" s="380">
        <v>142</v>
      </c>
      <c r="I366" s="380">
        <v>138</v>
      </c>
      <c r="J366" s="380">
        <v>145</v>
      </c>
      <c r="K366" s="380">
        <v>145</v>
      </c>
      <c r="L366" s="424">
        <v>133.86675</v>
      </c>
      <c r="N366" s="382"/>
    </row>
    <row r="367" spans="1:14" ht="19.350000000000001" customHeight="1">
      <c r="A367" s="563">
        <v>10</v>
      </c>
      <c r="B367" s="412">
        <v>540</v>
      </c>
      <c r="C367" s="379">
        <v>731000</v>
      </c>
      <c r="D367" s="377" t="s">
        <v>1271</v>
      </c>
      <c r="E367" s="385"/>
      <c r="F367" s="385"/>
      <c r="G367" s="387" t="s">
        <v>138</v>
      </c>
      <c r="H367" s="380">
        <v>31</v>
      </c>
      <c r="I367" s="380">
        <v>31</v>
      </c>
      <c r="J367" s="380">
        <v>31</v>
      </c>
      <c r="K367" s="380">
        <v>27</v>
      </c>
      <c r="L367" s="424">
        <v>25.641770000000001</v>
      </c>
      <c r="N367" s="382"/>
    </row>
    <row r="368" spans="1:14" ht="19.350000000000001" customHeight="1">
      <c r="A368" s="563">
        <v>12</v>
      </c>
      <c r="B368" s="412">
        <v>550</v>
      </c>
      <c r="C368" s="379">
        <v>731000</v>
      </c>
      <c r="D368" s="377" t="s">
        <v>494</v>
      </c>
      <c r="E368" s="385"/>
      <c r="F368" s="385"/>
      <c r="G368" s="387" t="s">
        <v>36</v>
      </c>
      <c r="H368" s="380">
        <v>50</v>
      </c>
      <c r="I368" s="380">
        <v>50</v>
      </c>
      <c r="J368" s="380">
        <v>50</v>
      </c>
      <c r="K368" s="380">
        <v>55</v>
      </c>
      <c r="L368" s="424">
        <v>24.44613</v>
      </c>
      <c r="N368" s="382"/>
    </row>
    <row r="369" spans="1:14" ht="19.350000000000001" customHeight="1">
      <c r="A369" s="563">
        <v>4</v>
      </c>
      <c r="B369" s="412">
        <v>562</v>
      </c>
      <c r="C369" s="379">
        <v>731000</v>
      </c>
      <c r="D369" s="377" t="s">
        <v>1294</v>
      </c>
      <c r="E369" s="385"/>
      <c r="F369" s="385"/>
      <c r="G369" s="387" t="s">
        <v>36</v>
      </c>
      <c r="H369" s="380">
        <v>3</v>
      </c>
      <c r="I369" s="380">
        <v>4</v>
      </c>
      <c r="J369" s="380">
        <v>4</v>
      </c>
      <c r="K369" s="380">
        <v>4</v>
      </c>
      <c r="L369" s="424">
        <v>1.8757200000000001</v>
      </c>
      <c r="N369" s="382"/>
    </row>
    <row r="370" spans="1:14" ht="19.350000000000001" customHeight="1">
      <c r="A370" s="563">
        <v>10</v>
      </c>
      <c r="B370" s="412">
        <v>570</v>
      </c>
      <c r="C370" s="379">
        <v>731000</v>
      </c>
      <c r="D370" s="377" t="s">
        <v>495</v>
      </c>
      <c r="E370" s="385"/>
      <c r="F370" s="385"/>
      <c r="G370" s="387" t="s">
        <v>138</v>
      </c>
      <c r="H370" s="380">
        <v>227</v>
      </c>
      <c r="I370" s="380">
        <v>210</v>
      </c>
      <c r="J370" s="380">
        <v>210</v>
      </c>
      <c r="K370" s="380">
        <v>210</v>
      </c>
      <c r="L370" s="424">
        <v>154.25223</v>
      </c>
      <c r="N370" s="382"/>
    </row>
    <row r="371" spans="1:14" ht="19.350000000000001" customHeight="1">
      <c r="A371" s="563">
        <v>5</v>
      </c>
      <c r="B371" s="412">
        <v>742</v>
      </c>
      <c r="C371" s="379">
        <v>731000</v>
      </c>
      <c r="D371" s="386" t="s">
        <v>496</v>
      </c>
      <c r="E371" s="385"/>
      <c r="F371" s="385"/>
      <c r="G371" s="387" t="s">
        <v>138</v>
      </c>
      <c r="H371" s="380">
        <v>5</v>
      </c>
      <c r="I371" s="380">
        <v>5</v>
      </c>
      <c r="J371" s="380">
        <v>5</v>
      </c>
      <c r="K371" s="380">
        <v>5</v>
      </c>
      <c r="L371" s="424">
        <v>0.69707000000000008</v>
      </c>
      <c r="N371" s="382"/>
    </row>
    <row r="372" spans="1:14" ht="19.350000000000001" customHeight="1">
      <c r="A372" s="563">
        <v>4</v>
      </c>
      <c r="B372" s="412">
        <v>755</v>
      </c>
      <c r="C372" s="379">
        <v>731000</v>
      </c>
      <c r="D372" s="386" t="s">
        <v>503</v>
      </c>
      <c r="E372" s="385"/>
      <c r="F372" s="385"/>
      <c r="G372" s="387" t="s">
        <v>36</v>
      </c>
      <c r="H372" s="380">
        <v>80</v>
      </c>
      <c r="I372" s="380">
        <v>70</v>
      </c>
      <c r="J372" s="380">
        <v>70</v>
      </c>
      <c r="K372" s="380">
        <v>0</v>
      </c>
      <c r="L372" s="424">
        <v>0</v>
      </c>
      <c r="N372" s="382"/>
    </row>
    <row r="373" spans="1:14" ht="19.350000000000001" customHeight="1">
      <c r="A373" s="563">
        <v>4</v>
      </c>
      <c r="B373" s="412">
        <v>780</v>
      </c>
      <c r="C373" s="379">
        <v>731000</v>
      </c>
      <c r="D373" s="386" t="s">
        <v>2024</v>
      </c>
      <c r="E373" s="385"/>
      <c r="F373" s="385"/>
      <c r="G373" s="387" t="s">
        <v>36</v>
      </c>
      <c r="H373" s="380">
        <v>204</v>
      </c>
      <c r="I373" s="380">
        <v>60</v>
      </c>
      <c r="J373" s="380">
        <v>60</v>
      </c>
      <c r="K373" s="380">
        <v>60</v>
      </c>
      <c r="L373" s="424">
        <v>43.948749999999997</v>
      </c>
      <c r="N373" s="382"/>
    </row>
    <row r="374" spans="1:14" ht="19.350000000000001" customHeight="1">
      <c r="A374" s="563">
        <v>4</v>
      </c>
      <c r="B374" s="412">
        <v>960</v>
      </c>
      <c r="C374" s="379">
        <v>731000</v>
      </c>
      <c r="D374" s="377" t="s">
        <v>738</v>
      </c>
      <c r="E374" s="385"/>
      <c r="F374" s="385"/>
      <c r="G374" s="387" t="s">
        <v>36</v>
      </c>
      <c r="H374" s="380">
        <v>62</v>
      </c>
      <c r="I374" s="380">
        <v>69</v>
      </c>
      <c r="J374" s="380">
        <v>69</v>
      </c>
      <c r="K374" s="380">
        <v>69</v>
      </c>
      <c r="L374" s="424">
        <v>46.71855</v>
      </c>
      <c r="N374" s="382"/>
    </row>
    <row r="375" spans="1:14" ht="19.350000000000001" customHeight="1">
      <c r="A375" s="565"/>
      <c r="B375" s="550"/>
      <c r="C375" s="437" t="s">
        <v>885</v>
      </c>
      <c r="D375" s="445" t="s">
        <v>1889</v>
      </c>
      <c r="E375" s="395">
        <v>18.5</v>
      </c>
      <c r="F375" s="395">
        <v>12.658779999999998</v>
      </c>
      <c r="G375" s="438"/>
      <c r="H375" s="439">
        <v>6502</v>
      </c>
      <c r="I375" s="439">
        <v>4835</v>
      </c>
      <c r="J375" s="439">
        <v>5042</v>
      </c>
      <c r="K375" s="439">
        <v>4643</v>
      </c>
      <c r="L375" s="434">
        <v>4201.3025499999994</v>
      </c>
      <c r="N375" s="382"/>
    </row>
    <row r="376" spans="1:14" ht="19.350000000000001" customHeight="1">
      <c r="A376" s="562"/>
      <c r="B376" s="548"/>
      <c r="C376" s="425" t="s">
        <v>317</v>
      </c>
      <c r="D376" s="421" t="s">
        <v>796</v>
      </c>
      <c r="E376" s="394"/>
      <c r="F376" s="394"/>
      <c r="G376" s="435"/>
      <c r="H376" s="422"/>
      <c r="I376" s="422"/>
      <c r="J376" s="422"/>
      <c r="K376" s="422"/>
      <c r="L376" s="436"/>
      <c r="N376" s="382"/>
    </row>
    <row r="377" spans="1:14" ht="19.350000000000001" customHeight="1">
      <c r="A377" s="563">
        <v>4</v>
      </c>
      <c r="B377" s="412">
        <v>100</v>
      </c>
      <c r="C377" s="379">
        <v>732000</v>
      </c>
      <c r="D377" s="377" t="s">
        <v>697</v>
      </c>
      <c r="E377" s="385">
        <v>16</v>
      </c>
      <c r="F377" s="385">
        <v>9.8874200000000005</v>
      </c>
      <c r="G377" s="387" t="s">
        <v>551</v>
      </c>
      <c r="H377" s="380">
        <v>4554</v>
      </c>
      <c r="I377" s="380">
        <v>3450</v>
      </c>
      <c r="J377" s="380">
        <v>3600</v>
      </c>
      <c r="K377" s="380">
        <v>3500</v>
      </c>
      <c r="L377" s="424">
        <v>2755.5911299999998</v>
      </c>
      <c r="N377" s="382"/>
    </row>
    <row r="378" spans="1:14" ht="19.350000000000001" customHeight="1">
      <c r="A378" s="563">
        <v>4</v>
      </c>
      <c r="B378" s="412">
        <v>101</v>
      </c>
      <c r="C378" s="379">
        <v>732000</v>
      </c>
      <c r="D378" s="377" t="s">
        <v>697</v>
      </c>
      <c r="E378" s="385">
        <v>4</v>
      </c>
      <c r="F378" s="385">
        <v>3.9999999999999991</v>
      </c>
      <c r="G378" s="387" t="s">
        <v>551</v>
      </c>
      <c r="H378" s="380">
        <v>1050</v>
      </c>
      <c r="I378" s="380">
        <v>930</v>
      </c>
      <c r="J378" s="380">
        <v>1050</v>
      </c>
      <c r="K378" s="380">
        <v>1050</v>
      </c>
      <c r="L378" s="424">
        <v>939.16518000000008</v>
      </c>
      <c r="N378" s="382"/>
    </row>
    <row r="379" spans="1:14" ht="19.350000000000001" customHeight="1">
      <c r="A379" s="563">
        <v>10</v>
      </c>
      <c r="B379" s="412">
        <v>570</v>
      </c>
      <c r="C379" s="379">
        <v>732000</v>
      </c>
      <c r="D379" s="377" t="s">
        <v>318</v>
      </c>
      <c r="E379" s="385"/>
      <c r="F379" s="385"/>
      <c r="G379" s="387" t="s">
        <v>138</v>
      </c>
      <c r="H379" s="380">
        <v>125</v>
      </c>
      <c r="I379" s="380">
        <v>125</v>
      </c>
      <c r="J379" s="380">
        <v>138</v>
      </c>
      <c r="K379" s="380">
        <v>138</v>
      </c>
      <c r="L379" s="424">
        <v>130.20696000000001</v>
      </c>
      <c r="N379" s="382"/>
    </row>
    <row r="380" spans="1:14" ht="30">
      <c r="A380" s="563">
        <v>1</v>
      </c>
      <c r="B380" s="412">
        <v>750</v>
      </c>
      <c r="C380" s="379">
        <v>732000</v>
      </c>
      <c r="D380" s="377" t="s">
        <v>1694</v>
      </c>
      <c r="E380" s="385"/>
      <c r="F380" s="385"/>
      <c r="G380" s="387" t="s">
        <v>138</v>
      </c>
      <c r="H380" s="380">
        <v>2000</v>
      </c>
      <c r="I380" s="380">
        <v>2000</v>
      </c>
      <c r="J380" s="380">
        <v>2000</v>
      </c>
      <c r="K380" s="380">
        <v>2000</v>
      </c>
      <c r="L380" s="424">
        <v>1970.7239999999999</v>
      </c>
      <c r="N380" s="382"/>
    </row>
    <row r="381" spans="1:14" ht="19.350000000000001" customHeight="1">
      <c r="A381" s="563">
        <v>4</v>
      </c>
      <c r="B381" s="412">
        <v>780</v>
      </c>
      <c r="C381" s="379">
        <v>732000</v>
      </c>
      <c r="D381" s="377" t="s">
        <v>1287</v>
      </c>
      <c r="E381" s="385"/>
      <c r="F381" s="385"/>
      <c r="G381" s="387" t="s">
        <v>36</v>
      </c>
      <c r="H381" s="380">
        <v>4</v>
      </c>
      <c r="I381" s="380">
        <v>6</v>
      </c>
      <c r="J381" s="380">
        <v>8</v>
      </c>
      <c r="K381" s="380">
        <v>8</v>
      </c>
      <c r="L381" s="424">
        <v>6.9489999999999998</v>
      </c>
      <c r="N381" s="382"/>
    </row>
    <row r="382" spans="1:14" ht="19.350000000000001" customHeight="1">
      <c r="A382" s="563">
        <v>4</v>
      </c>
      <c r="B382" s="412">
        <v>781</v>
      </c>
      <c r="C382" s="379">
        <v>732000</v>
      </c>
      <c r="D382" s="377" t="s">
        <v>1774</v>
      </c>
      <c r="E382" s="385"/>
      <c r="F382" s="385"/>
      <c r="G382" s="387" t="s">
        <v>36</v>
      </c>
      <c r="H382" s="380">
        <v>57</v>
      </c>
      <c r="I382" s="380">
        <v>63</v>
      </c>
      <c r="J382" s="380">
        <v>63</v>
      </c>
      <c r="K382" s="380">
        <v>63</v>
      </c>
      <c r="L382" s="424">
        <v>54.202300000000001</v>
      </c>
      <c r="N382" s="382"/>
    </row>
    <row r="383" spans="1:14" ht="19.350000000000001" customHeight="1">
      <c r="A383" s="563">
        <v>4</v>
      </c>
      <c r="B383" s="412">
        <v>951</v>
      </c>
      <c r="C383" s="379">
        <v>732000</v>
      </c>
      <c r="D383" s="377" t="s">
        <v>1646</v>
      </c>
      <c r="E383" s="385"/>
      <c r="F383" s="385"/>
      <c r="G383" s="387" t="s">
        <v>138</v>
      </c>
      <c r="H383" s="380">
        <v>4000</v>
      </c>
      <c r="I383" s="380">
        <v>4000</v>
      </c>
      <c r="J383" s="380">
        <v>5000</v>
      </c>
      <c r="K383" s="380">
        <v>5000</v>
      </c>
      <c r="L383" s="424">
        <v>3487.6839599999998</v>
      </c>
      <c r="N383" s="382"/>
    </row>
    <row r="384" spans="1:14" ht="19.350000000000001" customHeight="1">
      <c r="A384" s="564"/>
      <c r="B384" s="549"/>
      <c r="C384" s="430" t="s">
        <v>317</v>
      </c>
      <c r="D384" s="431" t="s">
        <v>797</v>
      </c>
      <c r="E384" s="393">
        <v>20</v>
      </c>
      <c r="F384" s="393">
        <v>13.887419999999999</v>
      </c>
      <c r="G384" s="432"/>
      <c r="H384" s="433">
        <v>11790</v>
      </c>
      <c r="I384" s="433">
        <v>10574</v>
      </c>
      <c r="J384" s="433">
        <v>11859</v>
      </c>
      <c r="K384" s="433">
        <v>11759</v>
      </c>
      <c r="L384" s="434">
        <v>9344.5225299999984</v>
      </c>
      <c r="N384" s="382"/>
    </row>
    <row r="385" spans="1:14" ht="19.350000000000001" customHeight="1">
      <c r="A385" s="562"/>
      <c r="B385" s="548"/>
      <c r="C385" s="425" t="s">
        <v>1104</v>
      </c>
      <c r="D385" s="421" t="s">
        <v>1105</v>
      </c>
      <c r="E385" s="394"/>
      <c r="F385" s="394"/>
      <c r="G385" s="435"/>
      <c r="H385" s="422"/>
      <c r="I385" s="422"/>
      <c r="J385" s="422"/>
      <c r="K385" s="422"/>
      <c r="L385" s="436"/>
      <c r="N385" s="382"/>
    </row>
    <row r="386" spans="1:14" ht="19.350000000000001" customHeight="1">
      <c r="A386" s="563">
        <v>4</v>
      </c>
      <c r="B386" s="412">
        <v>100</v>
      </c>
      <c r="C386" s="379">
        <v>732200</v>
      </c>
      <c r="D386" s="377" t="s">
        <v>697</v>
      </c>
      <c r="E386" s="385">
        <v>7</v>
      </c>
      <c r="F386" s="385">
        <v>5.9918300000000002</v>
      </c>
      <c r="G386" s="387" t="s">
        <v>551</v>
      </c>
      <c r="H386" s="380">
        <v>2190</v>
      </c>
      <c r="I386" s="380">
        <v>1910</v>
      </c>
      <c r="J386" s="380">
        <v>2020</v>
      </c>
      <c r="K386" s="380">
        <v>2020</v>
      </c>
      <c r="L386" s="424">
        <v>1803.3802800000001</v>
      </c>
      <c r="N386" s="382"/>
    </row>
    <row r="387" spans="1:14" ht="19.350000000000001" customHeight="1">
      <c r="A387" s="563">
        <v>4</v>
      </c>
      <c r="B387" s="412">
        <v>781</v>
      </c>
      <c r="C387" s="379">
        <v>732200</v>
      </c>
      <c r="D387" s="386" t="s">
        <v>809</v>
      </c>
      <c r="E387" s="385"/>
      <c r="F387" s="385"/>
      <c r="G387" s="387" t="s">
        <v>36</v>
      </c>
      <c r="H387" s="380">
        <v>49</v>
      </c>
      <c r="I387" s="380">
        <v>54</v>
      </c>
      <c r="J387" s="380">
        <v>54</v>
      </c>
      <c r="K387" s="380">
        <v>54</v>
      </c>
      <c r="L387" s="424">
        <v>42.472499999999997</v>
      </c>
      <c r="N387" s="382"/>
    </row>
    <row r="388" spans="1:14" ht="19.350000000000001" customHeight="1">
      <c r="A388" s="564"/>
      <c r="B388" s="549"/>
      <c r="C388" s="430" t="s">
        <v>1104</v>
      </c>
      <c r="D388" s="431" t="s">
        <v>1106</v>
      </c>
      <c r="E388" s="393">
        <v>7</v>
      </c>
      <c r="F388" s="393">
        <v>5.9918300000000002</v>
      </c>
      <c r="G388" s="432"/>
      <c r="H388" s="433">
        <v>2239</v>
      </c>
      <c r="I388" s="433">
        <v>1964</v>
      </c>
      <c r="J388" s="433">
        <v>2074</v>
      </c>
      <c r="K388" s="433">
        <v>2074</v>
      </c>
      <c r="L388" s="434">
        <v>1845.8527800000002</v>
      </c>
      <c r="N388" s="382"/>
    </row>
    <row r="389" spans="1:14" ht="19.350000000000001" customHeight="1">
      <c r="A389" s="562"/>
      <c r="B389" s="548"/>
      <c r="C389" s="425" t="s">
        <v>319</v>
      </c>
      <c r="D389" s="421" t="s">
        <v>320</v>
      </c>
      <c r="E389" s="394"/>
      <c r="F389" s="394"/>
      <c r="G389" s="435"/>
      <c r="H389" s="422"/>
      <c r="I389" s="422"/>
      <c r="J389" s="422"/>
      <c r="K389" s="422"/>
      <c r="L389" s="436"/>
      <c r="N389" s="382"/>
    </row>
    <row r="390" spans="1:14" ht="19.350000000000001" customHeight="1">
      <c r="A390" s="563">
        <v>4</v>
      </c>
      <c r="B390" s="412">
        <v>100</v>
      </c>
      <c r="C390" s="379">
        <v>733100</v>
      </c>
      <c r="D390" s="377" t="s">
        <v>875</v>
      </c>
      <c r="E390" s="385">
        <v>28.05</v>
      </c>
      <c r="F390" s="385">
        <v>23.846029999999999</v>
      </c>
      <c r="G390" s="387" t="s">
        <v>551</v>
      </c>
      <c r="H390" s="380">
        <v>7554</v>
      </c>
      <c r="I390" s="380">
        <v>6100</v>
      </c>
      <c r="J390" s="380">
        <v>6749</v>
      </c>
      <c r="K390" s="380">
        <v>6840</v>
      </c>
      <c r="L390" s="424">
        <v>5752.9155300000002</v>
      </c>
      <c r="N390" s="382"/>
    </row>
    <row r="391" spans="1:14" ht="19.350000000000001" customHeight="1">
      <c r="A391" s="564"/>
      <c r="B391" s="549"/>
      <c r="C391" s="430" t="s">
        <v>319</v>
      </c>
      <c r="D391" s="431" t="s">
        <v>321</v>
      </c>
      <c r="E391" s="393">
        <v>28.05</v>
      </c>
      <c r="F391" s="393">
        <v>23.846029999999999</v>
      </c>
      <c r="G391" s="432"/>
      <c r="H391" s="433">
        <v>7554</v>
      </c>
      <c r="I391" s="433">
        <v>6100</v>
      </c>
      <c r="J391" s="433">
        <v>6749</v>
      </c>
      <c r="K391" s="433">
        <v>6840</v>
      </c>
      <c r="L391" s="434">
        <v>5752.9155300000002</v>
      </c>
      <c r="N391" s="382"/>
    </row>
    <row r="392" spans="1:14" ht="19.350000000000001" customHeight="1">
      <c r="A392" s="562"/>
      <c r="B392" s="548"/>
      <c r="C392" s="425" t="s">
        <v>322</v>
      </c>
      <c r="D392" s="421" t="s">
        <v>323</v>
      </c>
      <c r="E392" s="394"/>
      <c r="F392" s="394"/>
      <c r="G392" s="435"/>
      <c r="H392" s="422"/>
      <c r="I392" s="422"/>
      <c r="J392" s="422"/>
      <c r="K392" s="422"/>
      <c r="L392" s="436"/>
      <c r="N392" s="382"/>
    </row>
    <row r="393" spans="1:14" ht="19.350000000000001" customHeight="1">
      <c r="A393" s="563">
        <v>4</v>
      </c>
      <c r="B393" s="412">
        <v>100</v>
      </c>
      <c r="C393" s="379">
        <v>733200</v>
      </c>
      <c r="D393" s="377" t="s">
        <v>875</v>
      </c>
      <c r="E393" s="385">
        <v>13</v>
      </c>
      <c r="F393" s="385">
        <v>9.6903100000000002</v>
      </c>
      <c r="G393" s="387" t="s">
        <v>551</v>
      </c>
      <c r="H393" s="380">
        <v>3794</v>
      </c>
      <c r="I393" s="380">
        <v>3000</v>
      </c>
      <c r="J393" s="380">
        <v>3300</v>
      </c>
      <c r="K393" s="380">
        <v>3300</v>
      </c>
      <c r="L393" s="424">
        <v>2819.54025</v>
      </c>
      <c r="N393" s="382"/>
    </row>
    <row r="394" spans="1:14" ht="19.350000000000001" customHeight="1">
      <c r="A394" s="563">
        <v>5</v>
      </c>
      <c r="B394" s="412">
        <v>730</v>
      </c>
      <c r="C394" s="379">
        <v>733200</v>
      </c>
      <c r="D394" s="377" t="s">
        <v>1764</v>
      </c>
      <c r="E394" s="385"/>
      <c r="F394" s="385"/>
      <c r="G394" s="387" t="s">
        <v>138</v>
      </c>
      <c r="H394" s="380">
        <v>300</v>
      </c>
      <c r="I394" s="380">
        <v>270</v>
      </c>
      <c r="J394" s="380">
        <v>297</v>
      </c>
      <c r="K394" s="380">
        <v>297</v>
      </c>
      <c r="L394" s="424">
        <v>205.32369</v>
      </c>
      <c r="N394" s="382"/>
    </row>
    <row r="395" spans="1:14" ht="19.350000000000001" customHeight="1">
      <c r="A395" s="563">
        <v>4</v>
      </c>
      <c r="B395" s="412">
        <v>750</v>
      </c>
      <c r="C395" s="379">
        <v>733200</v>
      </c>
      <c r="D395" s="429" t="s">
        <v>1541</v>
      </c>
      <c r="E395" s="385"/>
      <c r="F395" s="385"/>
      <c r="G395" s="387" t="s">
        <v>138</v>
      </c>
      <c r="H395" s="380">
        <v>25</v>
      </c>
      <c r="I395" s="380">
        <v>25</v>
      </c>
      <c r="J395" s="380">
        <v>65</v>
      </c>
      <c r="K395" s="380">
        <v>65</v>
      </c>
      <c r="L395" s="424">
        <v>0</v>
      </c>
      <c r="N395" s="382"/>
    </row>
    <row r="396" spans="1:14" ht="19.350000000000001" customHeight="1">
      <c r="A396" s="564"/>
      <c r="B396" s="549"/>
      <c r="C396" s="430" t="s">
        <v>322</v>
      </c>
      <c r="D396" s="431" t="s">
        <v>324</v>
      </c>
      <c r="E396" s="393">
        <v>13</v>
      </c>
      <c r="F396" s="393">
        <v>9.6903100000000002</v>
      </c>
      <c r="G396" s="432"/>
      <c r="H396" s="433">
        <v>4119</v>
      </c>
      <c r="I396" s="433">
        <v>3295</v>
      </c>
      <c r="J396" s="433">
        <v>3662</v>
      </c>
      <c r="K396" s="433">
        <v>3662</v>
      </c>
      <c r="L396" s="434">
        <v>3024.8639400000002</v>
      </c>
      <c r="N396" s="382"/>
    </row>
    <row r="397" spans="1:14" ht="19.350000000000001" customHeight="1">
      <c r="A397" s="562"/>
      <c r="B397" s="548"/>
      <c r="C397" s="425" t="s">
        <v>996</v>
      </c>
      <c r="D397" s="421" t="s">
        <v>997</v>
      </c>
      <c r="E397" s="394"/>
      <c r="F397" s="394"/>
      <c r="G397" s="435"/>
      <c r="H397" s="422"/>
      <c r="I397" s="422"/>
      <c r="J397" s="422"/>
      <c r="K397" s="422"/>
      <c r="L397" s="436"/>
      <c r="N397" s="382"/>
    </row>
    <row r="398" spans="1:14" ht="19.350000000000001" customHeight="1">
      <c r="A398" s="563">
        <v>4</v>
      </c>
      <c r="B398" s="412">
        <v>100</v>
      </c>
      <c r="C398" s="379">
        <v>734000</v>
      </c>
      <c r="D398" s="377" t="s">
        <v>697</v>
      </c>
      <c r="E398" s="385">
        <v>3.7</v>
      </c>
      <c r="F398" s="385">
        <v>2.6871</v>
      </c>
      <c r="G398" s="387" t="s">
        <v>551</v>
      </c>
      <c r="H398" s="380">
        <v>970</v>
      </c>
      <c r="I398" s="380">
        <v>760</v>
      </c>
      <c r="J398" s="380">
        <v>960</v>
      </c>
      <c r="K398" s="380">
        <v>960</v>
      </c>
      <c r="L398" s="424">
        <v>638.11256000000003</v>
      </c>
      <c r="N398" s="382"/>
    </row>
    <row r="399" spans="1:14" ht="19.350000000000001" customHeight="1">
      <c r="A399" s="564"/>
      <c r="B399" s="549"/>
      <c r="C399" s="430" t="s">
        <v>996</v>
      </c>
      <c r="D399" s="431" t="s">
        <v>998</v>
      </c>
      <c r="E399" s="393">
        <v>3.7</v>
      </c>
      <c r="F399" s="393">
        <v>2.6871</v>
      </c>
      <c r="G399" s="432"/>
      <c r="H399" s="433">
        <v>970</v>
      </c>
      <c r="I399" s="433">
        <v>760</v>
      </c>
      <c r="J399" s="433">
        <v>960</v>
      </c>
      <c r="K399" s="433">
        <v>960</v>
      </c>
      <c r="L399" s="434">
        <v>638.11256000000003</v>
      </c>
      <c r="N399" s="382"/>
    </row>
    <row r="400" spans="1:14" ht="19.350000000000001" customHeight="1">
      <c r="A400" s="564"/>
      <c r="B400" s="549"/>
      <c r="C400" s="430" t="s">
        <v>884</v>
      </c>
      <c r="D400" s="431" t="s">
        <v>716</v>
      </c>
      <c r="E400" s="393">
        <v>90.25</v>
      </c>
      <c r="F400" s="393">
        <v>68.761470000000003</v>
      </c>
      <c r="G400" s="432"/>
      <c r="H400" s="433">
        <v>33174</v>
      </c>
      <c r="I400" s="433">
        <v>27528</v>
      </c>
      <c r="J400" s="433">
        <v>30346</v>
      </c>
      <c r="K400" s="433">
        <v>29938</v>
      </c>
      <c r="L400" s="434">
        <v>24807.569890000002</v>
      </c>
      <c r="N400" s="382"/>
    </row>
    <row r="401" spans="1:14" ht="19.350000000000001" customHeight="1">
      <c r="A401" s="562"/>
      <c r="B401" s="548"/>
      <c r="C401" s="425" t="s">
        <v>175</v>
      </c>
      <c r="D401" s="421" t="s">
        <v>582</v>
      </c>
      <c r="E401" s="394"/>
      <c r="F401" s="394"/>
      <c r="G401" s="443"/>
      <c r="H401" s="422"/>
      <c r="I401" s="422"/>
      <c r="J401" s="422"/>
      <c r="K401" s="422"/>
      <c r="L401" s="436"/>
      <c r="N401" s="382"/>
    </row>
    <row r="402" spans="1:14" ht="19.350000000000001" customHeight="1">
      <c r="A402" s="562"/>
      <c r="B402" s="548"/>
      <c r="C402" s="425" t="s">
        <v>176</v>
      </c>
      <c r="D402" s="462" t="s">
        <v>177</v>
      </c>
      <c r="E402" s="394"/>
      <c r="F402" s="394"/>
      <c r="G402" s="435"/>
      <c r="H402" s="422"/>
      <c r="I402" s="422"/>
      <c r="J402" s="422"/>
      <c r="K402" s="422"/>
      <c r="L402" s="436"/>
      <c r="N402" s="382"/>
    </row>
    <row r="403" spans="1:14" ht="19.350000000000001" customHeight="1">
      <c r="A403" s="563">
        <v>4</v>
      </c>
      <c r="B403" s="412">
        <v>100</v>
      </c>
      <c r="C403" s="379">
        <v>742000</v>
      </c>
      <c r="D403" s="377" t="s">
        <v>697</v>
      </c>
      <c r="E403" s="385">
        <v>7</v>
      </c>
      <c r="F403" s="385">
        <v>6</v>
      </c>
      <c r="G403" s="387" t="s">
        <v>551</v>
      </c>
      <c r="H403" s="380">
        <v>2258</v>
      </c>
      <c r="I403" s="380">
        <v>2050</v>
      </c>
      <c r="J403" s="380">
        <v>2050</v>
      </c>
      <c r="K403" s="380">
        <v>2050</v>
      </c>
      <c r="L403" s="424">
        <v>1919.7804099999998</v>
      </c>
      <c r="N403" s="382"/>
    </row>
    <row r="404" spans="1:14" ht="19.350000000000001" customHeight="1">
      <c r="A404" s="563">
        <v>5</v>
      </c>
      <c r="B404" s="412">
        <v>102</v>
      </c>
      <c r="C404" s="379">
        <v>742000</v>
      </c>
      <c r="D404" s="377" t="s">
        <v>1785</v>
      </c>
      <c r="E404" s="385">
        <v>16</v>
      </c>
      <c r="F404" s="385">
        <v>15.51</v>
      </c>
      <c r="G404" s="387" t="s">
        <v>551</v>
      </c>
      <c r="H404" s="380">
        <v>3532</v>
      </c>
      <c r="I404" s="380">
        <v>3240</v>
      </c>
      <c r="J404" s="380">
        <v>3379</v>
      </c>
      <c r="K404" s="380">
        <v>3770</v>
      </c>
      <c r="L404" s="424">
        <v>2980.1760099999997</v>
      </c>
      <c r="N404" s="382"/>
    </row>
    <row r="405" spans="1:14" ht="19.350000000000001" customHeight="1">
      <c r="A405" s="563">
        <v>5</v>
      </c>
      <c r="B405" s="412">
        <v>530</v>
      </c>
      <c r="C405" s="379">
        <v>742000</v>
      </c>
      <c r="D405" s="377" t="s">
        <v>2084</v>
      </c>
      <c r="E405" s="385"/>
      <c r="F405" s="385"/>
      <c r="G405" s="387" t="s">
        <v>138</v>
      </c>
      <c r="H405" s="380">
        <v>60</v>
      </c>
      <c r="I405" s="380">
        <v>33</v>
      </c>
      <c r="J405" s="380">
        <v>33</v>
      </c>
      <c r="K405" s="380">
        <v>0</v>
      </c>
      <c r="L405" s="424">
        <v>0</v>
      </c>
      <c r="N405" s="382"/>
    </row>
    <row r="406" spans="1:14" ht="19.350000000000001" customHeight="1">
      <c r="A406" s="563">
        <v>5</v>
      </c>
      <c r="B406" s="412">
        <v>730</v>
      </c>
      <c r="C406" s="379">
        <v>742000</v>
      </c>
      <c r="D406" s="377" t="s">
        <v>1764</v>
      </c>
      <c r="E406" s="385"/>
      <c r="F406" s="385"/>
      <c r="G406" s="387" t="s">
        <v>138</v>
      </c>
      <c r="H406" s="380">
        <v>603</v>
      </c>
      <c r="I406" s="380">
        <v>510</v>
      </c>
      <c r="J406" s="380">
        <v>510</v>
      </c>
      <c r="K406" s="380">
        <v>450</v>
      </c>
      <c r="L406" s="424">
        <v>400.94509999999997</v>
      </c>
      <c r="N406" s="382"/>
    </row>
    <row r="407" spans="1:14" ht="19.350000000000001" customHeight="1">
      <c r="A407" s="563">
        <v>5</v>
      </c>
      <c r="B407" s="412">
        <v>731</v>
      </c>
      <c r="C407" s="379">
        <v>742000</v>
      </c>
      <c r="D407" s="429" t="s">
        <v>1633</v>
      </c>
      <c r="E407" s="385"/>
      <c r="F407" s="385"/>
      <c r="G407" s="387" t="s">
        <v>138</v>
      </c>
      <c r="H407" s="380">
        <v>95</v>
      </c>
      <c r="I407" s="380">
        <v>75</v>
      </c>
      <c r="J407" s="380">
        <v>78</v>
      </c>
      <c r="K407" s="380">
        <v>78</v>
      </c>
      <c r="L407" s="424">
        <v>61.725830000000002</v>
      </c>
      <c r="N407" s="382"/>
    </row>
    <row r="408" spans="1:14" ht="19.350000000000001" customHeight="1">
      <c r="A408" s="563">
        <v>5</v>
      </c>
      <c r="B408" s="412">
        <v>740</v>
      </c>
      <c r="C408" s="379">
        <v>742000</v>
      </c>
      <c r="D408" s="377" t="s">
        <v>389</v>
      </c>
      <c r="E408" s="385"/>
      <c r="F408" s="385"/>
      <c r="G408" s="387" t="s">
        <v>36</v>
      </c>
      <c r="H408" s="380">
        <v>81</v>
      </c>
      <c r="I408" s="380">
        <v>90</v>
      </c>
      <c r="J408" s="380">
        <v>90</v>
      </c>
      <c r="K408" s="380">
        <v>90</v>
      </c>
      <c r="L408" s="424">
        <v>76.889649999999989</v>
      </c>
      <c r="N408" s="382"/>
    </row>
    <row r="409" spans="1:14" ht="30">
      <c r="A409" s="563">
        <v>5</v>
      </c>
      <c r="B409" s="412">
        <v>751</v>
      </c>
      <c r="C409" s="379">
        <v>742000</v>
      </c>
      <c r="D409" s="377" t="s">
        <v>1647</v>
      </c>
      <c r="E409" s="385"/>
      <c r="F409" s="385"/>
      <c r="G409" s="387" t="s">
        <v>36</v>
      </c>
      <c r="H409" s="380">
        <v>1437</v>
      </c>
      <c r="I409" s="380">
        <v>1852</v>
      </c>
      <c r="J409" s="380">
        <v>1852</v>
      </c>
      <c r="K409" s="380">
        <v>1452</v>
      </c>
      <c r="L409" s="424">
        <v>1766.84924</v>
      </c>
      <c r="N409" s="382"/>
    </row>
    <row r="410" spans="1:14" ht="19.350000000000001" customHeight="1">
      <c r="A410" s="563">
        <v>5</v>
      </c>
      <c r="B410" s="412">
        <v>780</v>
      </c>
      <c r="C410" s="379">
        <v>742000</v>
      </c>
      <c r="D410" s="377" t="s">
        <v>1766</v>
      </c>
      <c r="E410" s="385"/>
      <c r="F410" s="385"/>
      <c r="G410" s="387" t="s">
        <v>36</v>
      </c>
      <c r="H410" s="380">
        <v>41</v>
      </c>
      <c r="I410" s="380">
        <v>45</v>
      </c>
      <c r="J410" s="380">
        <v>45</v>
      </c>
      <c r="K410" s="380">
        <v>45</v>
      </c>
      <c r="L410" s="424">
        <v>44.07508</v>
      </c>
      <c r="N410" s="382"/>
    </row>
    <row r="411" spans="1:14" ht="19.350000000000001" customHeight="1">
      <c r="A411" s="564"/>
      <c r="B411" s="549"/>
      <c r="C411" s="430" t="s">
        <v>176</v>
      </c>
      <c r="D411" s="431" t="s">
        <v>526</v>
      </c>
      <c r="E411" s="393">
        <v>23</v>
      </c>
      <c r="F411" s="393">
        <v>21.509999999999998</v>
      </c>
      <c r="G411" s="432"/>
      <c r="H411" s="433">
        <v>8107</v>
      </c>
      <c r="I411" s="433">
        <v>7895</v>
      </c>
      <c r="J411" s="433">
        <v>8037</v>
      </c>
      <c r="K411" s="433">
        <v>7935</v>
      </c>
      <c r="L411" s="434">
        <v>7250.441319999999</v>
      </c>
      <c r="N411" s="382"/>
    </row>
    <row r="412" spans="1:14" ht="19.350000000000001" customHeight="1">
      <c r="A412" s="562"/>
      <c r="B412" s="548"/>
      <c r="C412" s="425" t="s">
        <v>178</v>
      </c>
      <c r="D412" s="421" t="s">
        <v>179</v>
      </c>
      <c r="E412" s="394"/>
      <c r="F412" s="394"/>
      <c r="G412" s="435"/>
      <c r="H412" s="422"/>
      <c r="I412" s="422"/>
      <c r="J412" s="422"/>
      <c r="K412" s="422"/>
      <c r="L412" s="436"/>
      <c r="N412" s="382"/>
    </row>
    <row r="413" spans="1:14" ht="19.350000000000001" customHeight="1">
      <c r="A413" s="563">
        <v>5</v>
      </c>
      <c r="B413" s="412">
        <v>100</v>
      </c>
      <c r="C413" s="379">
        <v>743000</v>
      </c>
      <c r="D413" s="377" t="s">
        <v>875</v>
      </c>
      <c r="E413" s="385">
        <v>11</v>
      </c>
      <c r="F413" s="385">
        <v>10</v>
      </c>
      <c r="G413" s="387" t="s">
        <v>551</v>
      </c>
      <c r="H413" s="380">
        <v>2764</v>
      </c>
      <c r="I413" s="380">
        <v>2550</v>
      </c>
      <c r="J413" s="380">
        <v>2437</v>
      </c>
      <c r="K413" s="380">
        <v>2450</v>
      </c>
      <c r="L413" s="424">
        <v>2194.1781599999999</v>
      </c>
      <c r="N413" s="382"/>
    </row>
    <row r="414" spans="1:14" ht="19.350000000000001" customHeight="1">
      <c r="A414" s="563">
        <v>5</v>
      </c>
      <c r="B414" s="412">
        <v>720</v>
      </c>
      <c r="C414" s="379">
        <v>743000</v>
      </c>
      <c r="D414" s="377" t="s">
        <v>1129</v>
      </c>
      <c r="E414" s="385"/>
      <c r="F414" s="385"/>
      <c r="G414" s="387" t="s">
        <v>36</v>
      </c>
      <c r="H414" s="380">
        <v>80</v>
      </c>
      <c r="I414" s="380">
        <v>89</v>
      </c>
      <c r="J414" s="380">
        <v>89</v>
      </c>
      <c r="K414" s="380">
        <v>89</v>
      </c>
      <c r="L414" s="424">
        <v>93.893380000000008</v>
      </c>
      <c r="N414" s="382"/>
    </row>
    <row r="415" spans="1:14" ht="19.350000000000001" customHeight="1">
      <c r="A415" s="563">
        <v>5</v>
      </c>
      <c r="B415" s="412">
        <v>730</v>
      </c>
      <c r="C415" s="379">
        <v>743000</v>
      </c>
      <c r="D415" s="377" t="s">
        <v>1764</v>
      </c>
      <c r="E415" s="385"/>
      <c r="F415" s="385"/>
      <c r="G415" s="387" t="s">
        <v>138</v>
      </c>
      <c r="H415" s="380">
        <v>324</v>
      </c>
      <c r="I415" s="380">
        <v>276</v>
      </c>
      <c r="J415" s="380">
        <v>315</v>
      </c>
      <c r="K415" s="380">
        <v>259</v>
      </c>
      <c r="L415" s="424">
        <v>282.18923000000001</v>
      </c>
      <c r="N415" s="382"/>
    </row>
    <row r="416" spans="1:14" ht="19.350000000000001" customHeight="1">
      <c r="A416" s="563">
        <v>5</v>
      </c>
      <c r="B416" s="412">
        <v>740</v>
      </c>
      <c r="C416" s="379">
        <v>743000</v>
      </c>
      <c r="D416" s="377" t="s">
        <v>389</v>
      </c>
      <c r="E416" s="385"/>
      <c r="F416" s="385"/>
      <c r="G416" s="387" t="s">
        <v>36</v>
      </c>
      <c r="H416" s="380">
        <v>12</v>
      </c>
      <c r="I416" s="380">
        <v>13</v>
      </c>
      <c r="J416" s="380">
        <v>13</v>
      </c>
      <c r="K416" s="380">
        <v>13</v>
      </c>
      <c r="L416" s="424">
        <v>12.80353</v>
      </c>
      <c r="N416" s="382"/>
    </row>
    <row r="417" spans="1:14" ht="19.350000000000001" customHeight="1">
      <c r="A417" s="563">
        <v>5</v>
      </c>
      <c r="B417" s="412">
        <v>750</v>
      </c>
      <c r="C417" s="379">
        <v>743000</v>
      </c>
      <c r="D417" s="377" t="s">
        <v>1765</v>
      </c>
      <c r="E417" s="385"/>
      <c r="F417" s="385"/>
      <c r="G417" s="387" t="s">
        <v>138</v>
      </c>
      <c r="H417" s="380">
        <v>100</v>
      </c>
      <c r="I417" s="380">
        <v>100</v>
      </c>
      <c r="J417" s="380">
        <v>100</v>
      </c>
      <c r="K417" s="380">
        <v>100</v>
      </c>
      <c r="L417" s="424">
        <v>98.808039999999991</v>
      </c>
      <c r="N417" s="382"/>
    </row>
    <row r="418" spans="1:14" ht="19.350000000000001" customHeight="1">
      <c r="A418" s="563">
        <v>5</v>
      </c>
      <c r="B418" s="412">
        <v>771</v>
      </c>
      <c r="C418" s="379">
        <v>743000</v>
      </c>
      <c r="D418" s="377" t="s">
        <v>1093</v>
      </c>
      <c r="E418" s="385"/>
      <c r="F418" s="385"/>
      <c r="G418" s="387" t="s">
        <v>138</v>
      </c>
      <c r="H418" s="380">
        <v>4100</v>
      </c>
      <c r="I418" s="380">
        <v>4000</v>
      </c>
      <c r="J418" s="380">
        <v>3840</v>
      </c>
      <c r="K418" s="380">
        <v>3840</v>
      </c>
      <c r="L418" s="424">
        <v>3626.1425099999997</v>
      </c>
      <c r="N418" s="382"/>
    </row>
    <row r="419" spans="1:14" ht="19.350000000000001" customHeight="1">
      <c r="A419" s="564"/>
      <c r="B419" s="549"/>
      <c r="C419" s="430" t="s">
        <v>178</v>
      </c>
      <c r="D419" s="431" t="s">
        <v>115</v>
      </c>
      <c r="E419" s="393">
        <v>11</v>
      </c>
      <c r="F419" s="393">
        <v>10</v>
      </c>
      <c r="G419" s="432"/>
      <c r="H419" s="433">
        <v>7380</v>
      </c>
      <c r="I419" s="433">
        <v>7028</v>
      </c>
      <c r="J419" s="433">
        <v>6794</v>
      </c>
      <c r="K419" s="433">
        <v>6751</v>
      </c>
      <c r="L419" s="434">
        <v>6308.0148499999996</v>
      </c>
      <c r="N419" s="382"/>
    </row>
    <row r="420" spans="1:14" ht="19.350000000000001" customHeight="1">
      <c r="A420" s="562"/>
      <c r="B420" s="548"/>
      <c r="C420" s="425" t="s">
        <v>116</v>
      </c>
      <c r="D420" s="421" t="s">
        <v>855</v>
      </c>
      <c r="E420" s="394"/>
      <c r="F420" s="394"/>
      <c r="G420" s="435"/>
      <c r="H420" s="422"/>
      <c r="I420" s="422"/>
      <c r="J420" s="422"/>
      <c r="K420" s="422"/>
      <c r="L420" s="436"/>
      <c r="N420" s="382"/>
    </row>
    <row r="421" spans="1:14" ht="19.350000000000001" customHeight="1">
      <c r="A421" s="563">
        <v>4</v>
      </c>
      <c r="B421" s="412">
        <v>100</v>
      </c>
      <c r="C421" s="379">
        <v>744000</v>
      </c>
      <c r="D421" s="377" t="s">
        <v>1490</v>
      </c>
      <c r="E421" s="385">
        <v>9</v>
      </c>
      <c r="F421" s="385">
        <v>5</v>
      </c>
      <c r="G421" s="387" t="s">
        <v>551</v>
      </c>
      <c r="H421" s="380">
        <v>2162</v>
      </c>
      <c r="I421" s="380">
        <v>1530</v>
      </c>
      <c r="J421" s="380">
        <v>1750</v>
      </c>
      <c r="K421" s="380">
        <v>1720</v>
      </c>
      <c r="L421" s="424">
        <v>860.85795999999993</v>
      </c>
      <c r="N421" s="382"/>
    </row>
    <row r="422" spans="1:14" ht="19.350000000000001" customHeight="1">
      <c r="A422" s="563">
        <v>5</v>
      </c>
      <c r="B422" s="412">
        <v>720</v>
      </c>
      <c r="C422" s="379">
        <v>744000</v>
      </c>
      <c r="D422" s="377" t="s">
        <v>202</v>
      </c>
      <c r="E422" s="385"/>
      <c r="F422" s="385"/>
      <c r="G422" s="387" t="s">
        <v>36</v>
      </c>
      <c r="H422" s="380">
        <v>1475</v>
      </c>
      <c r="I422" s="380">
        <v>1637</v>
      </c>
      <c r="J422" s="380">
        <v>1637</v>
      </c>
      <c r="K422" s="380">
        <v>1637</v>
      </c>
      <c r="L422" s="424">
        <v>1200.00352</v>
      </c>
      <c r="N422" s="382"/>
    </row>
    <row r="423" spans="1:14" ht="19.350000000000001" customHeight="1">
      <c r="A423" s="563">
        <v>5</v>
      </c>
      <c r="B423" s="412">
        <v>750</v>
      </c>
      <c r="C423" s="379">
        <v>744000</v>
      </c>
      <c r="D423" s="377" t="s">
        <v>1039</v>
      </c>
      <c r="E423" s="385"/>
      <c r="F423" s="385"/>
      <c r="G423" s="387" t="s">
        <v>138</v>
      </c>
      <c r="H423" s="380">
        <v>921</v>
      </c>
      <c r="I423" s="380">
        <v>908</v>
      </c>
      <c r="J423" s="380">
        <v>908</v>
      </c>
      <c r="K423" s="380">
        <v>908</v>
      </c>
      <c r="L423" s="424">
        <v>893.72337000000005</v>
      </c>
      <c r="N423" s="382"/>
    </row>
    <row r="424" spans="1:14" ht="30">
      <c r="A424" s="563">
        <v>4</v>
      </c>
      <c r="B424" s="412">
        <v>752</v>
      </c>
      <c r="C424" s="379">
        <v>744000</v>
      </c>
      <c r="D424" s="386" t="s">
        <v>1892</v>
      </c>
      <c r="E424" s="385"/>
      <c r="F424" s="385"/>
      <c r="G424" s="387" t="s">
        <v>138</v>
      </c>
      <c r="H424" s="380">
        <v>140</v>
      </c>
      <c r="I424" s="380">
        <v>136</v>
      </c>
      <c r="J424" s="380">
        <v>140</v>
      </c>
      <c r="K424" s="380">
        <v>140</v>
      </c>
      <c r="L424" s="424">
        <v>104.3142</v>
      </c>
      <c r="N424" s="382"/>
    </row>
    <row r="425" spans="1:14" ht="19.350000000000001" customHeight="1">
      <c r="A425" s="563">
        <v>1</v>
      </c>
      <c r="B425" s="412">
        <v>753</v>
      </c>
      <c r="C425" s="379">
        <v>744000</v>
      </c>
      <c r="D425" s="377" t="s">
        <v>296</v>
      </c>
      <c r="E425" s="385"/>
      <c r="F425" s="385"/>
      <c r="G425" s="387" t="s">
        <v>138</v>
      </c>
      <c r="H425" s="380">
        <v>232</v>
      </c>
      <c r="I425" s="380">
        <v>232</v>
      </c>
      <c r="J425" s="380">
        <v>232</v>
      </c>
      <c r="K425" s="380">
        <v>232</v>
      </c>
      <c r="L425" s="424">
        <v>180.7885</v>
      </c>
      <c r="N425" s="382"/>
    </row>
    <row r="426" spans="1:14" ht="19.350000000000001" customHeight="1">
      <c r="A426" s="563">
        <v>5</v>
      </c>
      <c r="B426" s="412">
        <v>771</v>
      </c>
      <c r="C426" s="379">
        <v>744000</v>
      </c>
      <c r="D426" s="386" t="s">
        <v>691</v>
      </c>
      <c r="E426" s="385"/>
      <c r="F426" s="385"/>
      <c r="G426" s="387" t="s">
        <v>138</v>
      </c>
      <c r="H426" s="380">
        <v>130</v>
      </c>
      <c r="I426" s="380">
        <v>130</v>
      </c>
      <c r="J426" s="380">
        <v>130</v>
      </c>
      <c r="K426" s="380">
        <v>130</v>
      </c>
      <c r="L426" s="424">
        <v>51.432269999999995</v>
      </c>
      <c r="N426" s="382"/>
    </row>
    <row r="427" spans="1:14" ht="19.350000000000001" customHeight="1">
      <c r="A427" s="563">
        <v>1</v>
      </c>
      <c r="B427" s="412">
        <v>780</v>
      </c>
      <c r="C427" s="379">
        <v>744000</v>
      </c>
      <c r="D427" s="386" t="s">
        <v>1655</v>
      </c>
      <c r="E427" s="385"/>
      <c r="F427" s="385"/>
      <c r="G427" s="387" t="s">
        <v>36</v>
      </c>
      <c r="H427" s="380">
        <v>81</v>
      </c>
      <c r="I427" s="380">
        <v>87</v>
      </c>
      <c r="J427" s="380">
        <v>90</v>
      </c>
      <c r="K427" s="380">
        <v>90</v>
      </c>
      <c r="L427" s="424">
        <v>95.00036999999999</v>
      </c>
      <c r="N427" s="382"/>
    </row>
    <row r="428" spans="1:14" ht="19.350000000000001" customHeight="1">
      <c r="A428" s="564"/>
      <c r="B428" s="549"/>
      <c r="C428" s="430" t="s">
        <v>116</v>
      </c>
      <c r="D428" s="431" t="s">
        <v>720</v>
      </c>
      <c r="E428" s="393">
        <v>9</v>
      </c>
      <c r="F428" s="393">
        <v>5</v>
      </c>
      <c r="G428" s="432"/>
      <c r="H428" s="433">
        <v>5141</v>
      </c>
      <c r="I428" s="433">
        <v>4660</v>
      </c>
      <c r="J428" s="433">
        <v>4887</v>
      </c>
      <c r="K428" s="433">
        <v>4857</v>
      </c>
      <c r="L428" s="434">
        <v>3386.1201900000001</v>
      </c>
      <c r="N428" s="382"/>
    </row>
    <row r="429" spans="1:14" ht="19.350000000000001" customHeight="1">
      <c r="A429" s="562"/>
      <c r="B429" s="548"/>
      <c r="C429" s="425" t="s">
        <v>693</v>
      </c>
      <c r="D429" s="421" t="s">
        <v>683</v>
      </c>
      <c r="E429" s="394"/>
      <c r="F429" s="394"/>
      <c r="G429" s="435"/>
      <c r="H429" s="422"/>
      <c r="I429" s="422"/>
      <c r="J429" s="422"/>
      <c r="K429" s="422"/>
      <c r="L429" s="436"/>
      <c r="N429" s="382"/>
    </row>
    <row r="430" spans="1:14" ht="19.350000000000001" customHeight="1">
      <c r="A430" s="563">
        <v>5</v>
      </c>
      <c r="B430" s="412">
        <v>420</v>
      </c>
      <c r="C430" s="379">
        <v>745000</v>
      </c>
      <c r="D430" s="377" t="s">
        <v>985</v>
      </c>
      <c r="E430" s="398"/>
      <c r="F430" s="398"/>
      <c r="G430" s="387" t="s">
        <v>36</v>
      </c>
      <c r="H430" s="380">
        <v>800</v>
      </c>
      <c r="I430" s="380">
        <v>1287</v>
      </c>
      <c r="J430" s="380">
        <v>1287</v>
      </c>
      <c r="K430" s="380">
        <v>887</v>
      </c>
      <c r="L430" s="424">
        <v>925.59749999999997</v>
      </c>
      <c r="N430" s="382"/>
    </row>
    <row r="431" spans="1:14" ht="19.350000000000001" customHeight="1">
      <c r="A431" s="563">
        <v>4</v>
      </c>
      <c r="B431" s="412">
        <v>751</v>
      </c>
      <c r="C431" s="379">
        <v>745000</v>
      </c>
      <c r="D431" s="377" t="s">
        <v>1682</v>
      </c>
      <c r="E431" s="385"/>
      <c r="F431" s="385"/>
      <c r="G431" s="387" t="s">
        <v>36</v>
      </c>
      <c r="H431" s="380">
        <v>265</v>
      </c>
      <c r="I431" s="380">
        <v>256</v>
      </c>
      <c r="J431" s="380">
        <v>256</v>
      </c>
      <c r="K431" s="380">
        <v>294</v>
      </c>
      <c r="L431" s="424">
        <v>220.1987</v>
      </c>
      <c r="N431" s="382"/>
    </row>
    <row r="432" spans="1:14" ht="19.350000000000001" customHeight="1">
      <c r="A432" s="563">
        <v>4</v>
      </c>
      <c r="B432" s="412">
        <v>830</v>
      </c>
      <c r="C432" s="379">
        <v>745000</v>
      </c>
      <c r="D432" s="377" t="s">
        <v>75</v>
      </c>
      <c r="E432" s="385"/>
      <c r="F432" s="385"/>
      <c r="G432" s="387" t="s">
        <v>138</v>
      </c>
      <c r="H432" s="380">
        <v>838</v>
      </c>
      <c r="I432" s="380">
        <v>838</v>
      </c>
      <c r="J432" s="380">
        <v>838</v>
      </c>
      <c r="K432" s="380">
        <v>761</v>
      </c>
      <c r="L432" s="424">
        <v>759.67</v>
      </c>
      <c r="N432" s="382"/>
    </row>
    <row r="433" spans="1:14" ht="19.350000000000001" customHeight="1">
      <c r="A433" s="564"/>
      <c r="B433" s="549"/>
      <c r="C433" s="430" t="s">
        <v>693</v>
      </c>
      <c r="D433" s="431" t="s">
        <v>694</v>
      </c>
      <c r="E433" s="393">
        <v>0</v>
      </c>
      <c r="F433" s="393">
        <v>0</v>
      </c>
      <c r="G433" s="432"/>
      <c r="H433" s="433">
        <v>1903</v>
      </c>
      <c r="I433" s="433">
        <v>2381</v>
      </c>
      <c r="J433" s="433">
        <v>2381</v>
      </c>
      <c r="K433" s="433">
        <v>1942</v>
      </c>
      <c r="L433" s="434">
        <v>1905.4661999999998</v>
      </c>
      <c r="N433" s="382"/>
    </row>
    <row r="434" spans="1:14" ht="19.350000000000001" customHeight="1">
      <c r="A434" s="562"/>
      <c r="B434" s="548"/>
      <c r="C434" s="425" t="s">
        <v>695</v>
      </c>
      <c r="D434" s="421" t="s">
        <v>696</v>
      </c>
      <c r="E434" s="394"/>
      <c r="F434" s="394"/>
      <c r="G434" s="435"/>
      <c r="H434" s="422"/>
      <c r="I434" s="422"/>
      <c r="J434" s="422"/>
      <c r="K434" s="422"/>
      <c r="L434" s="436"/>
      <c r="N434" s="382"/>
    </row>
    <row r="435" spans="1:14" ht="19.350000000000001" customHeight="1">
      <c r="A435" s="563">
        <v>3</v>
      </c>
      <c r="B435" s="412">
        <v>100</v>
      </c>
      <c r="C435" s="379">
        <v>746000</v>
      </c>
      <c r="D435" s="377" t="s">
        <v>697</v>
      </c>
      <c r="E435" s="385">
        <v>7.5</v>
      </c>
      <c r="F435" s="385">
        <v>7.15</v>
      </c>
      <c r="G435" s="387" t="s">
        <v>551</v>
      </c>
      <c r="H435" s="380">
        <v>2070</v>
      </c>
      <c r="I435" s="380">
        <v>1960</v>
      </c>
      <c r="J435" s="380">
        <v>1929</v>
      </c>
      <c r="K435" s="380">
        <v>1855</v>
      </c>
      <c r="L435" s="424">
        <v>1732.9834099999998</v>
      </c>
      <c r="N435" s="382"/>
    </row>
    <row r="436" spans="1:14" ht="19.350000000000001" customHeight="1">
      <c r="A436" s="563">
        <v>3</v>
      </c>
      <c r="B436" s="412">
        <v>432</v>
      </c>
      <c r="C436" s="379">
        <v>746000</v>
      </c>
      <c r="D436" s="377" t="s">
        <v>1631</v>
      </c>
      <c r="E436" s="385"/>
      <c r="F436" s="385"/>
      <c r="G436" s="387" t="s">
        <v>138</v>
      </c>
      <c r="H436" s="380">
        <v>8527</v>
      </c>
      <c r="I436" s="380">
        <v>8430</v>
      </c>
      <c r="J436" s="380">
        <v>7974</v>
      </c>
      <c r="K436" s="380">
        <v>7712</v>
      </c>
      <c r="L436" s="424">
        <v>7303.8131399999993</v>
      </c>
      <c r="N436" s="382"/>
    </row>
    <row r="437" spans="1:14" ht="19.350000000000001" customHeight="1">
      <c r="A437" s="563">
        <v>3</v>
      </c>
      <c r="B437" s="412">
        <v>720</v>
      </c>
      <c r="C437" s="379">
        <v>746000</v>
      </c>
      <c r="D437" s="377" t="s">
        <v>4</v>
      </c>
      <c r="E437" s="385"/>
      <c r="F437" s="385"/>
      <c r="G437" s="387" t="s">
        <v>36</v>
      </c>
      <c r="H437" s="380">
        <v>216</v>
      </c>
      <c r="I437" s="380">
        <v>216</v>
      </c>
      <c r="J437" s="380">
        <v>216</v>
      </c>
      <c r="K437" s="380">
        <v>216</v>
      </c>
      <c r="L437" s="424">
        <v>219.38379999999998</v>
      </c>
      <c r="N437" s="382"/>
    </row>
    <row r="438" spans="1:14" ht="19.350000000000001" customHeight="1">
      <c r="A438" s="563">
        <v>3</v>
      </c>
      <c r="B438" s="412">
        <v>721</v>
      </c>
      <c r="C438" s="379">
        <v>746000</v>
      </c>
      <c r="D438" s="377" t="s">
        <v>1214</v>
      </c>
      <c r="E438" s="385"/>
      <c r="F438" s="385"/>
      <c r="G438" s="387" t="s">
        <v>36</v>
      </c>
      <c r="H438" s="380">
        <v>72</v>
      </c>
      <c r="I438" s="380">
        <v>122</v>
      </c>
      <c r="J438" s="380">
        <v>122</v>
      </c>
      <c r="K438" s="380">
        <v>122</v>
      </c>
      <c r="L438" s="424">
        <v>449.99998999999997</v>
      </c>
      <c r="N438" s="382"/>
    </row>
    <row r="439" spans="1:14" ht="19.350000000000001" customHeight="1">
      <c r="A439" s="563">
        <v>5</v>
      </c>
      <c r="B439" s="412">
        <v>730</v>
      </c>
      <c r="C439" s="379">
        <v>746000</v>
      </c>
      <c r="D439" s="377" t="s">
        <v>1764</v>
      </c>
      <c r="E439" s="385"/>
      <c r="F439" s="385"/>
      <c r="G439" s="387" t="s">
        <v>138</v>
      </c>
      <c r="H439" s="380">
        <v>165</v>
      </c>
      <c r="I439" s="380">
        <v>145</v>
      </c>
      <c r="J439" s="380">
        <v>182</v>
      </c>
      <c r="K439" s="380">
        <v>150</v>
      </c>
      <c r="L439" s="424">
        <v>76.871619999999993</v>
      </c>
      <c r="N439" s="382"/>
    </row>
    <row r="440" spans="1:14" ht="19.350000000000001" customHeight="1">
      <c r="A440" s="563">
        <v>3</v>
      </c>
      <c r="B440" s="412">
        <v>740</v>
      </c>
      <c r="C440" s="379">
        <v>746000</v>
      </c>
      <c r="D440" s="377" t="s">
        <v>389</v>
      </c>
      <c r="E440" s="385"/>
      <c r="F440" s="385"/>
      <c r="G440" s="387" t="s">
        <v>36</v>
      </c>
      <c r="H440" s="380">
        <v>8</v>
      </c>
      <c r="I440" s="380">
        <v>9</v>
      </c>
      <c r="J440" s="380">
        <v>9</v>
      </c>
      <c r="K440" s="380">
        <v>9</v>
      </c>
      <c r="L440" s="424">
        <v>8.9969999999999999</v>
      </c>
      <c r="N440" s="382"/>
    </row>
    <row r="441" spans="1:14" ht="19.350000000000001" customHeight="1">
      <c r="A441" s="563">
        <v>3</v>
      </c>
      <c r="B441" s="412">
        <v>750</v>
      </c>
      <c r="C441" s="379">
        <v>746000</v>
      </c>
      <c r="D441" s="377" t="s">
        <v>550</v>
      </c>
      <c r="E441" s="385"/>
      <c r="F441" s="385"/>
      <c r="G441" s="387" t="s">
        <v>138</v>
      </c>
      <c r="H441" s="380">
        <v>19878</v>
      </c>
      <c r="I441" s="380">
        <v>18185</v>
      </c>
      <c r="J441" s="380">
        <v>18185</v>
      </c>
      <c r="K441" s="380">
        <v>17175</v>
      </c>
      <c r="L441" s="424">
        <v>15797.592409999999</v>
      </c>
      <c r="N441" s="382"/>
    </row>
    <row r="442" spans="1:14" ht="19.350000000000001" customHeight="1">
      <c r="A442" s="563">
        <v>3</v>
      </c>
      <c r="B442" s="412">
        <v>751</v>
      </c>
      <c r="C442" s="379">
        <v>746000</v>
      </c>
      <c r="D442" s="377" t="s">
        <v>418</v>
      </c>
      <c r="E442" s="385"/>
      <c r="F442" s="385"/>
      <c r="G442" s="387" t="s">
        <v>138</v>
      </c>
      <c r="H442" s="380">
        <v>251</v>
      </c>
      <c r="I442" s="380">
        <v>251</v>
      </c>
      <c r="J442" s="380">
        <v>251</v>
      </c>
      <c r="K442" s="380">
        <v>240</v>
      </c>
      <c r="L442" s="424">
        <v>229.63</v>
      </c>
      <c r="N442" s="382"/>
    </row>
    <row r="443" spans="1:14" ht="19.350000000000001" customHeight="1">
      <c r="A443" s="563">
        <v>3</v>
      </c>
      <c r="B443" s="412">
        <v>752</v>
      </c>
      <c r="C443" s="379">
        <v>746000</v>
      </c>
      <c r="D443" s="377" t="s">
        <v>990</v>
      </c>
      <c r="E443" s="385"/>
      <c r="F443" s="385"/>
      <c r="G443" s="387" t="s">
        <v>138</v>
      </c>
      <c r="H443" s="380">
        <v>1190</v>
      </c>
      <c r="I443" s="380">
        <v>1137</v>
      </c>
      <c r="J443" s="380">
        <v>1137</v>
      </c>
      <c r="K443" s="380">
        <v>1047</v>
      </c>
      <c r="L443" s="424">
        <v>1051.4734699999999</v>
      </c>
      <c r="N443" s="382"/>
    </row>
    <row r="444" spans="1:14" ht="19.350000000000001" customHeight="1">
      <c r="A444" s="563">
        <v>3</v>
      </c>
      <c r="B444" s="412">
        <v>753</v>
      </c>
      <c r="C444" s="379">
        <v>746000</v>
      </c>
      <c r="D444" s="377" t="s">
        <v>682</v>
      </c>
      <c r="E444" s="385"/>
      <c r="F444" s="385"/>
      <c r="G444" s="387" t="s">
        <v>138</v>
      </c>
      <c r="H444" s="380">
        <v>1146</v>
      </c>
      <c r="I444" s="380">
        <v>1131</v>
      </c>
      <c r="J444" s="380">
        <v>1131</v>
      </c>
      <c r="K444" s="380">
        <v>1106</v>
      </c>
      <c r="L444" s="424">
        <v>1034.4689900000001</v>
      </c>
      <c r="N444" s="382"/>
    </row>
    <row r="445" spans="1:14" ht="19.350000000000001" customHeight="1">
      <c r="A445" s="563">
        <v>3</v>
      </c>
      <c r="B445" s="412">
        <v>754</v>
      </c>
      <c r="C445" s="379">
        <v>746000</v>
      </c>
      <c r="D445" s="377" t="s">
        <v>467</v>
      </c>
      <c r="E445" s="385"/>
      <c r="F445" s="385"/>
      <c r="G445" s="387" t="s">
        <v>138</v>
      </c>
      <c r="H445" s="380">
        <v>2650</v>
      </c>
      <c r="I445" s="380">
        <v>2145</v>
      </c>
      <c r="J445" s="380">
        <v>2145</v>
      </c>
      <c r="K445" s="380">
        <v>2114</v>
      </c>
      <c r="L445" s="424">
        <v>2113.7174799999998</v>
      </c>
      <c r="N445" s="382"/>
    </row>
    <row r="446" spans="1:14" ht="19.350000000000001" customHeight="1">
      <c r="A446" s="563">
        <v>3</v>
      </c>
      <c r="B446" s="412">
        <v>757</v>
      </c>
      <c r="C446" s="379">
        <v>746000</v>
      </c>
      <c r="D446" s="377" t="s">
        <v>250</v>
      </c>
      <c r="E446" s="385"/>
      <c r="F446" s="385"/>
      <c r="G446" s="387" t="s">
        <v>138</v>
      </c>
      <c r="H446" s="380">
        <v>715</v>
      </c>
      <c r="I446" s="380">
        <v>665</v>
      </c>
      <c r="J446" s="380">
        <v>665</v>
      </c>
      <c r="K446" s="380">
        <v>665</v>
      </c>
      <c r="L446" s="424">
        <v>609.04978000000006</v>
      </c>
      <c r="N446" s="382"/>
    </row>
    <row r="447" spans="1:14" ht="19.350000000000001" customHeight="1">
      <c r="A447" s="563">
        <v>3</v>
      </c>
      <c r="B447" s="412">
        <v>758</v>
      </c>
      <c r="C447" s="379">
        <v>746000</v>
      </c>
      <c r="D447" s="377" t="s">
        <v>1019</v>
      </c>
      <c r="E447" s="385"/>
      <c r="F447" s="385"/>
      <c r="G447" s="387" t="s">
        <v>138</v>
      </c>
      <c r="H447" s="380">
        <v>1620</v>
      </c>
      <c r="I447" s="380">
        <v>1620</v>
      </c>
      <c r="J447" s="380">
        <v>1620</v>
      </c>
      <c r="K447" s="380">
        <v>1620</v>
      </c>
      <c r="L447" s="424">
        <v>1561.8734099999999</v>
      </c>
      <c r="N447" s="382"/>
    </row>
    <row r="448" spans="1:14" ht="19.350000000000001" customHeight="1">
      <c r="A448" s="563">
        <v>3</v>
      </c>
      <c r="B448" s="412">
        <v>780</v>
      </c>
      <c r="C448" s="379">
        <v>746000</v>
      </c>
      <c r="D448" s="377" t="s">
        <v>251</v>
      </c>
      <c r="E448" s="385"/>
      <c r="F448" s="385"/>
      <c r="G448" s="387" t="s">
        <v>36</v>
      </c>
      <c r="H448" s="380">
        <v>542</v>
      </c>
      <c r="I448" s="380">
        <v>591</v>
      </c>
      <c r="J448" s="380">
        <v>591</v>
      </c>
      <c r="K448" s="380">
        <v>602</v>
      </c>
      <c r="L448" s="424">
        <v>939.11596999999995</v>
      </c>
      <c r="N448" s="382"/>
    </row>
    <row r="449" spans="1:14" ht="19.350000000000001" customHeight="1">
      <c r="A449" s="563">
        <v>3</v>
      </c>
      <c r="B449" s="412">
        <v>781</v>
      </c>
      <c r="C449" s="379">
        <v>746000</v>
      </c>
      <c r="D449" s="377" t="s">
        <v>1215</v>
      </c>
      <c r="E449" s="385"/>
      <c r="F449" s="385"/>
      <c r="G449" s="387" t="s">
        <v>36</v>
      </c>
      <c r="H449" s="380">
        <v>122</v>
      </c>
      <c r="I449" s="380">
        <v>135</v>
      </c>
      <c r="J449" s="380">
        <v>135</v>
      </c>
      <c r="K449" s="380">
        <v>135</v>
      </c>
      <c r="L449" s="424">
        <v>142.10311999999999</v>
      </c>
      <c r="N449" s="382"/>
    </row>
    <row r="450" spans="1:14" ht="19.350000000000001" customHeight="1">
      <c r="A450" s="564"/>
      <c r="B450" s="549"/>
      <c r="C450" s="430" t="s">
        <v>695</v>
      </c>
      <c r="D450" s="431" t="s">
        <v>252</v>
      </c>
      <c r="E450" s="393">
        <v>7.5</v>
      </c>
      <c r="F450" s="393">
        <v>7.15</v>
      </c>
      <c r="G450" s="432"/>
      <c r="H450" s="433">
        <v>39172</v>
      </c>
      <c r="I450" s="433">
        <v>36742</v>
      </c>
      <c r="J450" s="433">
        <v>36292</v>
      </c>
      <c r="K450" s="433">
        <v>34768</v>
      </c>
      <c r="L450" s="434">
        <v>33271.07359</v>
      </c>
      <c r="N450" s="382"/>
    </row>
    <row r="451" spans="1:14" ht="19.350000000000001" customHeight="1">
      <c r="A451" s="562"/>
      <c r="B451" s="548"/>
      <c r="C451" s="425" t="s">
        <v>132</v>
      </c>
      <c r="D451" s="463" t="s">
        <v>341</v>
      </c>
      <c r="E451" s="394"/>
      <c r="F451" s="394"/>
      <c r="G451" s="435"/>
      <c r="H451" s="422"/>
      <c r="I451" s="422"/>
      <c r="J451" s="422"/>
      <c r="K451" s="422"/>
      <c r="L451" s="436"/>
      <c r="N451" s="382"/>
    </row>
    <row r="452" spans="1:14" ht="19.350000000000001" customHeight="1">
      <c r="A452" s="563">
        <v>5</v>
      </c>
      <c r="B452" s="412">
        <v>100</v>
      </c>
      <c r="C452" s="379">
        <v>746100</v>
      </c>
      <c r="D452" s="377" t="s">
        <v>697</v>
      </c>
      <c r="E452" s="385">
        <v>6</v>
      </c>
      <c r="F452" s="385">
        <v>6</v>
      </c>
      <c r="G452" s="387" t="s">
        <v>551</v>
      </c>
      <c r="H452" s="380">
        <v>1508</v>
      </c>
      <c r="I452" s="380">
        <v>1450</v>
      </c>
      <c r="J452" s="380">
        <v>1450</v>
      </c>
      <c r="K452" s="380">
        <v>1480</v>
      </c>
      <c r="L452" s="424">
        <v>1347.7270100000001</v>
      </c>
      <c r="N452" s="382"/>
    </row>
    <row r="453" spans="1:14" ht="19.350000000000001" customHeight="1">
      <c r="A453" s="563">
        <v>5</v>
      </c>
      <c r="B453" s="412">
        <v>101</v>
      </c>
      <c r="C453" s="379">
        <v>746100</v>
      </c>
      <c r="D453" s="377" t="s">
        <v>1625</v>
      </c>
      <c r="E453" s="385">
        <v>2</v>
      </c>
      <c r="F453" s="385">
        <v>2</v>
      </c>
      <c r="G453" s="387" t="s">
        <v>551</v>
      </c>
      <c r="H453" s="380">
        <v>582</v>
      </c>
      <c r="I453" s="380">
        <v>560</v>
      </c>
      <c r="J453" s="380">
        <v>560</v>
      </c>
      <c r="K453" s="380">
        <v>560</v>
      </c>
      <c r="L453" s="424">
        <v>542.62062000000003</v>
      </c>
      <c r="N453" s="382"/>
    </row>
    <row r="454" spans="1:14" ht="19.350000000000001" customHeight="1">
      <c r="A454" s="563">
        <v>5</v>
      </c>
      <c r="B454" s="412">
        <v>420</v>
      </c>
      <c r="C454" s="379">
        <v>746100</v>
      </c>
      <c r="D454" s="377" t="s">
        <v>1213</v>
      </c>
      <c r="E454" s="385"/>
      <c r="F454" s="385"/>
      <c r="G454" s="387" t="s">
        <v>36</v>
      </c>
      <c r="H454" s="380">
        <v>521</v>
      </c>
      <c r="I454" s="380">
        <v>486</v>
      </c>
      <c r="J454" s="380">
        <v>486</v>
      </c>
      <c r="K454" s="380">
        <v>483</v>
      </c>
      <c r="L454" s="424">
        <v>508.57711</v>
      </c>
      <c r="N454" s="382"/>
    </row>
    <row r="455" spans="1:14" ht="19.350000000000001" customHeight="1">
      <c r="A455" s="563">
        <v>5</v>
      </c>
      <c r="B455" s="412">
        <v>430</v>
      </c>
      <c r="C455" s="379">
        <v>746100</v>
      </c>
      <c r="D455" s="377" t="s">
        <v>155</v>
      </c>
      <c r="E455" s="385"/>
      <c r="F455" s="385"/>
      <c r="G455" s="387" t="s">
        <v>138</v>
      </c>
      <c r="H455" s="380">
        <v>360</v>
      </c>
      <c r="I455" s="380">
        <v>360</v>
      </c>
      <c r="J455" s="380">
        <v>240</v>
      </c>
      <c r="K455" s="380">
        <v>240</v>
      </c>
      <c r="L455" s="424">
        <v>264.99556999999999</v>
      </c>
      <c r="N455" s="382"/>
    </row>
    <row r="456" spans="1:14" ht="19.350000000000001" customHeight="1">
      <c r="A456" s="563">
        <v>5</v>
      </c>
      <c r="B456" s="412">
        <v>432</v>
      </c>
      <c r="C456" s="379">
        <v>746100</v>
      </c>
      <c r="D456" s="377" t="s">
        <v>1630</v>
      </c>
      <c r="E456" s="385"/>
      <c r="F456" s="385"/>
      <c r="G456" s="387" t="s">
        <v>138</v>
      </c>
      <c r="H456" s="380">
        <v>1780</v>
      </c>
      <c r="I456" s="380">
        <v>1740</v>
      </c>
      <c r="J456" s="380">
        <v>1485</v>
      </c>
      <c r="K456" s="380">
        <v>1485</v>
      </c>
      <c r="L456" s="424">
        <v>1505.5805</v>
      </c>
      <c r="N456" s="382"/>
    </row>
    <row r="457" spans="1:14" ht="19.350000000000001" customHeight="1">
      <c r="A457" s="563">
        <v>5</v>
      </c>
      <c r="B457" s="412">
        <v>470</v>
      </c>
      <c r="C457" s="379">
        <v>746100</v>
      </c>
      <c r="D457" s="377" t="s">
        <v>277</v>
      </c>
      <c r="E457" s="385"/>
      <c r="F457" s="385"/>
      <c r="G457" s="387" t="s">
        <v>36</v>
      </c>
      <c r="H457" s="380">
        <v>5</v>
      </c>
      <c r="I457" s="380">
        <v>5</v>
      </c>
      <c r="J457" s="380">
        <v>5</v>
      </c>
      <c r="K457" s="380">
        <v>5</v>
      </c>
      <c r="L457" s="424">
        <v>4.3615600000000008</v>
      </c>
      <c r="N457" s="382"/>
    </row>
    <row r="458" spans="1:14" ht="19.350000000000001" customHeight="1">
      <c r="A458" s="563">
        <v>5</v>
      </c>
      <c r="B458" s="412">
        <v>530</v>
      </c>
      <c r="C458" s="379">
        <v>746100</v>
      </c>
      <c r="D458" s="377" t="s">
        <v>1799</v>
      </c>
      <c r="E458" s="385"/>
      <c r="F458" s="385"/>
      <c r="G458" s="387" t="s">
        <v>138</v>
      </c>
      <c r="H458" s="380">
        <v>74</v>
      </c>
      <c r="I458" s="380">
        <v>74</v>
      </c>
      <c r="J458" s="380">
        <v>78</v>
      </c>
      <c r="K458" s="380">
        <v>78</v>
      </c>
      <c r="L458" s="424">
        <v>57.075809999999997</v>
      </c>
      <c r="N458" s="382"/>
    </row>
    <row r="459" spans="1:14" ht="19.350000000000001" customHeight="1">
      <c r="A459" s="563">
        <v>10</v>
      </c>
      <c r="B459" s="412">
        <v>540</v>
      </c>
      <c r="C459" s="379">
        <v>746100</v>
      </c>
      <c r="D459" s="377" t="s">
        <v>1271</v>
      </c>
      <c r="E459" s="385"/>
      <c r="F459" s="385"/>
      <c r="G459" s="387" t="s">
        <v>138</v>
      </c>
      <c r="H459" s="380">
        <v>21</v>
      </c>
      <c r="I459" s="380">
        <v>21</v>
      </c>
      <c r="J459" s="380">
        <v>21</v>
      </c>
      <c r="K459" s="380">
        <v>21</v>
      </c>
      <c r="L459" s="424">
        <v>19.477029999999999</v>
      </c>
      <c r="N459" s="382"/>
    </row>
    <row r="460" spans="1:14" ht="19.350000000000001" customHeight="1">
      <c r="A460" s="563">
        <v>12</v>
      </c>
      <c r="B460" s="412">
        <v>550</v>
      </c>
      <c r="C460" s="379">
        <v>746100</v>
      </c>
      <c r="D460" s="377" t="s">
        <v>494</v>
      </c>
      <c r="E460" s="385"/>
      <c r="F460" s="385"/>
      <c r="G460" s="387" t="s">
        <v>36</v>
      </c>
      <c r="H460" s="380">
        <v>4</v>
      </c>
      <c r="I460" s="380">
        <v>5</v>
      </c>
      <c r="J460" s="380">
        <v>5</v>
      </c>
      <c r="K460" s="380">
        <v>5</v>
      </c>
      <c r="L460" s="424">
        <v>4.9011300000000002</v>
      </c>
      <c r="N460" s="382"/>
    </row>
    <row r="461" spans="1:14" ht="19.350000000000001" customHeight="1">
      <c r="A461" s="563">
        <v>5</v>
      </c>
      <c r="B461" s="412">
        <v>720</v>
      </c>
      <c r="C461" s="379">
        <v>746100</v>
      </c>
      <c r="D461" s="377" t="s">
        <v>744</v>
      </c>
      <c r="E461" s="385"/>
      <c r="F461" s="385"/>
      <c r="G461" s="387" t="s">
        <v>36</v>
      </c>
      <c r="H461" s="380">
        <v>111</v>
      </c>
      <c r="I461" s="380">
        <v>123</v>
      </c>
      <c r="J461" s="380">
        <v>123</v>
      </c>
      <c r="K461" s="380">
        <v>123</v>
      </c>
      <c r="L461" s="424">
        <v>100.24150999999999</v>
      </c>
      <c r="N461" s="382"/>
    </row>
    <row r="462" spans="1:14" ht="19.350000000000001" customHeight="1">
      <c r="A462" s="563">
        <v>5</v>
      </c>
      <c r="B462" s="412">
        <v>730</v>
      </c>
      <c r="C462" s="379">
        <v>746100</v>
      </c>
      <c r="D462" s="429" t="s">
        <v>1764</v>
      </c>
      <c r="E462" s="385"/>
      <c r="F462" s="385"/>
      <c r="G462" s="387" t="s">
        <v>138</v>
      </c>
      <c r="H462" s="380">
        <v>66</v>
      </c>
      <c r="I462" s="380">
        <v>66</v>
      </c>
      <c r="J462" s="380">
        <v>82</v>
      </c>
      <c r="K462" s="380">
        <v>82</v>
      </c>
      <c r="L462" s="424">
        <v>71.991</v>
      </c>
      <c r="N462" s="382"/>
    </row>
    <row r="463" spans="1:14" ht="19.350000000000001" customHeight="1">
      <c r="A463" s="563">
        <v>5</v>
      </c>
      <c r="B463" s="412">
        <v>740</v>
      </c>
      <c r="C463" s="379">
        <v>746100</v>
      </c>
      <c r="D463" s="429" t="s">
        <v>389</v>
      </c>
      <c r="E463" s="385"/>
      <c r="F463" s="385"/>
      <c r="G463" s="387" t="s">
        <v>36</v>
      </c>
      <c r="H463" s="380">
        <v>12</v>
      </c>
      <c r="I463" s="380">
        <v>13</v>
      </c>
      <c r="J463" s="380">
        <v>13</v>
      </c>
      <c r="K463" s="380">
        <v>13</v>
      </c>
      <c r="L463" s="424">
        <v>13.99972</v>
      </c>
      <c r="N463" s="382"/>
    </row>
    <row r="464" spans="1:14" ht="19.350000000000001" customHeight="1">
      <c r="A464" s="563">
        <v>5</v>
      </c>
      <c r="B464" s="412">
        <v>750</v>
      </c>
      <c r="C464" s="379">
        <v>746100</v>
      </c>
      <c r="D464" s="377" t="s">
        <v>552</v>
      </c>
      <c r="E464" s="385"/>
      <c r="F464" s="385"/>
      <c r="G464" s="387" t="s">
        <v>138</v>
      </c>
      <c r="H464" s="380">
        <v>3090</v>
      </c>
      <c r="I464" s="380">
        <v>3050</v>
      </c>
      <c r="J464" s="380">
        <v>3063</v>
      </c>
      <c r="K464" s="380">
        <v>2887</v>
      </c>
      <c r="L464" s="424">
        <v>2859.2721499999998</v>
      </c>
      <c r="N464" s="382"/>
    </row>
    <row r="465" spans="1:14" ht="19.350000000000001" customHeight="1">
      <c r="A465" s="563">
        <v>5</v>
      </c>
      <c r="B465" s="412">
        <v>751</v>
      </c>
      <c r="C465" s="379">
        <v>746100</v>
      </c>
      <c r="D465" s="377" t="s">
        <v>942</v>
      </c>
      <c r="E465" s="385"/>
      <c r="F465" s="385"/>
      <c r="G465" s="387" t="s">
        <v>138</v>
      </c>
      <c r="H465" s="380">
        <v>1625</v>
      </c>
      <c r="I465" s="380">
        <v>1570</v>
      </c>
      <c r="J465" s="380">
        <v>1570</v>
      </c>
      <c r="K465" s="380">
        <v>1530</v>
      </c>
      <c r="L465" s="424">
        <v>1388.85986</v>
      </c>
      <c r="N465" s="382"/>
    </row>
    <row r="466" spans="1:14" ht="19.350000000000001" customHeight="1">
      <c r="A466" s="563">
        <v>5</v>
      </c>
      <c r="B466" s="412">
        <v>752</v>
      </c>
      <c r="C466" s="379">
        <v>746100</v>
      </c>
      <c r="D466" s="377" t="s">
        <v>943</v>
      </c>
      <c r="E466" s="385"/>
      <c r="F466" s="385"/>
      <c r="G466" s="387" t="s">
        <v>138</v>
      </c>
      <c r="H466" s="380">
        <v>120</v>
      </c>
      <c r="I466" s="380">
        <v>120</v>
      </c>
      <c r="J466" s="380">
        <v>120</v>
      </c>
      <c r="K466" s="380">
        <v>120</v>
      </c>
      <c r="L466" s="424">
        <v>106.99952</v>
      </c>
      <c r="N466" s="382"/>
    </row>
    <row r="467" spans="1:14" ht="19.350000000000001" customHeight="1">
      <c r="A467" s="563">
        <v>5</v>
      </c>
      <c r="B467" s="412">
        <v>757</v>
      </c>
      <c r="C467" s="379">
        <v>746100</v>
      </c>
      <c r="D467" s="377" t="s">
        <v>643</v>
      </c>
      <c r="E467" s="385"/>
      <c r="F467" s="385"/>
      <c r="G467" s="387" t="s">
        <v>138</v>
      </c>
      <c r="H467" s="380">
        <v>41</v>
      </c>
      <c r="I467" s="380">
        <v>38</v>
      </c>
      <c r="J467" s="380">
        <v>38</v>
      </c>
      <c r="K467" s="380">
        <v>38</v>
      </c>
      <c r="L467" s="424">
        <v>37.402999999999999</v>
      </c>
      <c r="N467" s="382"/>
    </row>
    <row r="468" spans="1:14" ht="19.350000000000001" customHeight="1">
      <c r="A468" s="563">
        <v>5</v>
      </c>
      <c r="B468" s="412">
        <v>780</v>
      </c>
      <c r="C468" s="379">
        <v>746100</v>
      </c>
      <c r="D468" s="377" t="s">
        <v>1158</v>
      </c>
      <c r="E468" s="385"/>
      <c r="F468" s="385"/>
      <c r="G468" s="387" t="s">
        <v>36</v>
      </c>
      <c r="H468" s="380">
        <v>188</v>
      </c>
      <c r="I468" s="380">
        <v>248</v>
      </c>
      <c r="J468" s="380">
        <v>248</v>
      </c>
      <c r="K468" s="380">
        <v>208</v>
      </c>
      <c r="L468" s="424">
        <v>214.43534</v>
      </c>
      <c r="N468" s="382"/>
    </row>
    <row r="469" spans="1:14" ht="19.350000000000001" customHeight="1">
      <c r="A469" s="563">
        <v>5</v>
      </c>
      <c r="B469" s="412">
        <v>781</v>
      </c>
      <c r="C469" s="379">
        <v>746100</v>
      </c>
      <c r="D469" s="377" t="s">
        <v>821</v>
      </c>
      <c r="E469" s="385"/>
      <c r="F469" s="385"/>
      <c r="G469" s="387" t="s">
        <v>36</v>
      </c>
      <c r="H469" s="380">
        <v>22</v>
      </c>
      <c r="I469" s="380">
        <v>24</v>
      </c>
      <c r="J469" s="380">
        <v>24</v>
      </c>
      <c r="K469" s="380">
        <v>24</v>
      </c>
      <c r="L469" s="424">
        <v>24.942070000000001</v>
      </c>
      <c r="N469" s="382"/>
    </row>
    <row r="470" spans="1:14" ht="19.350000000000001" customHeight="1">
      <c r="A470" s="563">
        <v>5</v>
      </c>
      <c r="B470" s="412">
        <v>782</v>
      </c>
      <c r="C470" s="379">
        <v>746100</v>
      </c>
      <c r="D470" s="377" t="s">
        <v>1281</v>
      </c>
      <c r="E470" s="385"/>
      <c r="F470" s="385"/>
      <c r="G470" s="387" t="s">
        <v>36</v>
      </c>
      <c r="H470" s="380">
        <v>109</v>
      </c>
      <c r="I470" s="380">
        <v>81</v>
      </c>
      <c r="J470" s="380">
        <v>81</v>
      </c>
      <c r="K470" s="380">
        <v>121</v>
      </c>
      <c r="L470" s="424">
        <v>126.47606</v>
      </c>
      <c r="N470" s="382"/>
    </row>
    <row r="471" spans="1:14" ht="19.350000000000001" customHeight="1">
      <c r="A471" s="563">
        <v>5</v>
      </c>
      <c r="B471" s="412">
        <v>783</v>
      </c>
      <c r="C471" s="379">
        <v>746100</v>
      </c>
      <c r="D471" s="377" t="s">
        <v>1364</v>
      </c>
      <c r="E471" s="385"/>
      <c r="F471" s="385"/>
      <c r="G471" s="387" t="s">
        <v>36</v>
      </c>
      <c r="H471" s="380">
        <v>167</v>
      </c>
      <c r="I471" s="380">
        <v>185</v>
      </c>
      <c r="J471" s="380">
        <v>185</v>
      </c>
      <c r="K471" s="380">
        <v>185</v>
      </c>
      <c r="L471" s="424">
        <v>194.99914000000001</v>
      </c>
      <c r="N471" s="382"/>
    </row>
    <row r="472" spans="1:14" ht="19.350000000000001" customHeight="1">
      <c r="A472" s="564"/>
      <c r="B472" s="549"/>
      <c r="C472" s="430" t="s">
        <v>132</v>
      </c>
      <c r="D472" s="464" t="s">
        <v>527</v>
      </c>
      <c r="E472" s="393">
        <v>8</v>
      </c>
      <c r="F472" s="393">
        <v>8</v>
      </c>
      <c r="G472" s="432"/>
      <c r="H472" s="433">
        <v>10406</v>
      </c>
      <c r="I472" s="433">
        <v>10219</v>
      </c>
      <c r="J472" s="433">
        <v>9877</v>
      </c>
      <c r="K472" s="433">
        <v>9688</v>
      </c>
      <c r="L472" s="434">
        <v>9394.9357099999997</v>
      </c>
      <c r="N472" s="382"/>
    </row>
    <row r="473" spans="1:14" ht="19.350000000000001" customHeight="1">
      <c r="A473" s="562"/>
      <c r="B473" s="548"/>
      <c r="C473" s="425" t="s">
        <v>253</v>
      </c>
      <c r="D473" s="421" t="s">
        <v>722</v>
      </c>
      <c r="E473" s="394"/>
      <c r="F473" s="394"/>
      <c r="G473" s="435"/>
      <c r="H473" s="422"/>
      <c r="I473" s="422"/>
      <c r="J473" s="422"/>
      <c r="K473" s="422"/>
      <c r="L473" s="436"/>
      <c r="N473" s="382"/>
    </row>
    <row r="474" spans="1:14" ht="19.350000000000001" customHeight="1">
      <c r="A474" s="563">
        <v>6</v>
      </c>
      <c r="B474" s="412">
        <v>101</v>
      </c>
      <c r="C474" s="379">
        <v>747200</v>
      </c>
      <c r="D474" s="377" t="s">
        <v>510</v>
      </c>
      <c r="E474" s="385">
        <v>5</v>
      </c>
      <c r="F474" s="385">
        <v>3.9</v>
      </c>
      <c r="G474" s="387" t="s">
        <v>551</v>
      </c>
      <c r="H474" s="380">
        <v>2263</v>
      </c>
      <c r="I474" s="380">
        <v>1940</v>
      </c>
      <c r="J474" s="380">
        <v>1980</v>
      </c>
      <c r="K474" s="380">
        <v>2310</v>
      </c>
      <c r="L474" s="424">
        <v>1874.1155000000001</v>
      </c>
      <c r="N474" s="382"/>
    </row>
    <row r="475" spans="1:14" ht="19.350000000000001" customHeight="1">
      <c r="A475" s="563">
        <v>6</v>
      </c>
      <c r="B475" s="412">
        <v>102</v>
      </c>
      <c r="C475" s="379">
        <v>747200</v>
      </c>
      <c r="D475" s="377" t="s">
        <v>254</v>
      </c>
      <c r="E475" s="385">
        <v>32</v>
      </c>
      <c r="F475" s="385">
        <v>33.279069999999997</v>
      </c>
      <c r="G475" s="387" t="s">
        <v>551</v>
      </c>
      <c r="H475" s="380">
        <v>16530</v>
      </c>
      <c r="I475" s="380">
        <v>15300</v>
      </c>
      <c r="J475" s="380">
        <v>14890</v>
      </c>
      <c r="K475" s="380">
        <v>14800</v>
      </c>
      <c r="L475" s="424">
        <v>14349.730310000001</v>
      </c>
      <c r="N475" s="382"/>
    </row>
    <row r="476" spans="1:14" ht="19.350000000000001" customHeight="1">
      <c r="A476" s="563">
        <v>6</v>
      </c>
      <c r="B476" s="412">
        <v>104</v>
      </c>
      <c r="C476" s="379">
        <v>747200</v>
      </c>
      <c r="D476" s="377" t="s">
        <v>1673</v>
      </c>
      <c r="E476" s="385">
        <v>6</v>
      </c>
      <c r="F476" s="385">
        <v>5.8</v>
      </c>
      <c r="G476" s="387" t="s">
        <v>551</v>
      </c>
      <c r="H476" s="380">
        <v>1714</v>
      </c>
      <c r="I476" s="380">
        <v>1640</v>
      </c>
      <c r="J476" s="380">
        <v>1680</v>
      </c>
      <c r="K476" s="380">
        <v>1860</v>
      </c>
      <c r="L476" s="424">
        <v>1437.8700200000001</v>
      </c>
      <c r="N476" s="382"/>
    </row>
    <row r="477" spans="1:14" ht="19.350000000000001" customHeight="1">
      <c r="A477" s="563">
        <v>6</v>
      </c>
      <c r="B477" s="412">
        <v>127</v>
      </c>
      <c r="C477" s="379">
        <v>747200</v>
      </c>
      <c r="D477" s="377" t="s">
        <v>1628</v>
      </c>
      <c r="E477" s="385">
        <v>0</v>
      </c>
      <c r="F477" s="385">
        <v>0</v>
      </c>
      <c r="G477" s="387" t="s">
        <v>551</v>
      </c>
      <c r="H477" s="380">
        <v>208</v>
      </c>
      <c r="I477" s="380">
        <v>178</v>
      </c>
      <c r="J477" s="380">
        <v>178</v>
      </c>
      <c r="K477" s="380">
        <v>178</v>
      </c>
      <c r="L477" s="424">
        <v>158.54453000000001</v>
      </c>
      <c r="N477" s="382"/>
    </row>
    <row r="478" spans="1:14" ht="19.350000000000001" customHeight="1">
      <c r="A478" s="563">
        <v>6</v>
      </c>
      <c r="B478" s="412">
        <v>128</v>
      </c>
      <c r="C478" s="379">
        <v>747200</v>
      </c>
      <c r="D478" s="377" t="s">
        <v>2034</v>
      </c>
      <c r="E478" s="385">
        <v>0</v>
      </c>
      <c r="F478" s="385">
        <v>0</v>
      </c>
      <c r="G478" s="387" t="s">
        <v>551</v>
      </c>
      <c r="H478" s="380">
        <v>55</v>
      </c>
      <c r="I478" s="380">
        <v>47</v>
      </c>
      <c r="J478" s="380">
        <v>47</v>
      </c>
      <c r="K478" s="380">
        <v>47</v>
      </c>
      <c r="L478" s="424">
        <v>23.932569999999998</v>
      </c>
      <c r="N478" s="382"/>
    </row>
    <row r="479" spans="1:14" ht="19.350000000000001" customHeight="1">
      <c r="A479" s="563">
        <v>6</v>
      </c>
      <c r="B479" s="412">
        <v>420</v>
      </c>
      <c r="C479" s="379">
        <v>747200</v>
      </c>
      <c r="D479" s="377" t="s">
        <v>2182</v>
      </c>
      <c r="E479" s="385"/>
      <c r="F479" s="385"/>
      <c r="G479" s="387" t="s">
        <v>36</v>
      </c>
      <c r="H479" s="380">
        <v>176</v>
      </c>
      <c r="I479" s="380">
        <v>171</v>
      </c>
      <c r="J479" s="380">
        <v>176</v>
      </c>
      <c r="K479" s="380">
        <v>171</v>
      </c>
      <c r="L479" s="424">
        <v>179.99955</v>
      </c>
      <c r="N479" s="382"/>
    </row>
    <row r="480" spans="1:14" ht="19.350000000000001" customHeight="1">
      <c r="A480" s="563">
        <v>6</v>
      </c>
      <c r="B480" s="412">
        <v>430</v>
      </c>
      <c r="C480" s="379">
        <v>747200</v>
      </c>
      <c r="D480" s="377" t="s">
        <v>155</v>
      </c>
      <c r="E480" s="385"/>
      <c r="F480" s="385"/>
      <c r="G480" s="387" t="s">
        <v>138</v>
      </c>
      <c r="H480" s="380">
        <v>9</v>
      </c>
      <c r="I480" s="380">
        <v>9</v>
      </c>
      <c r="J480" s="380">
        <v>9</v>
      </c>
      <c r="K480" s="380">
        <v>9</v>
      </c>
      <c r="L480" s="424">
        <v>6.6789199999999997</v>
      </c>
      <c r="N480" s="382"/>
    </row>
    <row r="481" spans="1:14" ht="19.350000000000001" customHeight="1">
      <c r="A481" s="563">
        <v>6</v>
      </c>
      <c r="B481" s="412">
        <v>432</v>
      </c>
      <c r="C481" s="379">
        <v>747200</v>
      </c>
      <c r="D481" s="377" t="s">
        <v>82</v>
      </c>
      <c r="E481" s="385"/>
      <c r="F481" s="385"/>
      <c r="G481" s="387" t="s">
        <v>138</v>
      </c>
      <c r="H481" s="380">
        <v>1225</v>
      </c>
      <c r="I481" s="380">
        <v>930</v>
      </c>
      <c r="J481" s="380">
        <v>1007</v>
      </c>
      <c r="K481" s="380">
        <v>210</v>
      </c>
      <c r="L481" s="424">
        <v>159.62349</v>
      </c>
      <c r="N481" s="382"/>
    </row>
    <row r="482" spans="1:14" ht="19.350000000000001" customHeight="1">
      <c r="A482" s="563">
        <v>6</v>
      </c>
      <c r="B482" s="412">
        <v>521</v>
      </c>
      <c r="C482" s="379">
        <v>747200</v>
      </c>
      <c r="D482" s="377" t="s">
        <v>255</v>
      </c>
      <c r="E482" s="385"/>
      <c r="F482" s="385"/>
      <c r="G482" s="387" t="s">
        <v>138</v>
      </c>
      <c r="H482" s="380">
        <v>76</v>
      </c>
      <c r="I482" s="380">
        <v>71</v>
      </c>
      <c r="J482" s="380">
        <v>71</v>
      </c>
      <c r="K482" s="380">
        <v>76</v>
      </c>
      <c r="L482" s="424">
        <v>69.656000000000006</v>
      </c>
      <c r="N482" s="382"/>
    </row>
    <row r="483" spans="1:14" ht="19.350000000000001" customHeight="1">
      <c r="A483" s="563">
        <v>10</v>
      </c>
      <c r="B483" s="412">
        <v>540</v>
      </c>
      <c r="C483" s="379">
        <v>747200</v>
      </c>
      <c r="D483" s="377" t="s">
        <v>1271</v>
      </c>
      <c r="E483" s="385"/>
      <c r="F483" s="385"/>
      <c r="G483" s="387" t="s">
        <v>138</v>
      </c>
      <c r="H483" s="380">
        <v>16</v>
      </c>
      <c r="I483" s="380">
        <v>16</v>
      </c>
      <c r="J483" s="380">
        <v>16</v>
      </c>
      <c r="K483" s="380">
        <v>15</v>
      </c>
      <c r="L483" s="424">
        <v>14.52033</v>
      </c>
      <c r="N483" s="382"/>
    </row>
    <row r="484" spans="1:14" ht="19.350000000000001" customHeight="1">
      <c r="A484" s="563">
        <v>12</v>
      </c>
      <c r="B484" s="412">
        <v>550</v>
      </c>
      <c r="C484" s="379">
        <v>747200</v>
      </c>
      <c r="D484" s="377" t="s">
        <v>494</v>
      </c>
      <c r="E484" s="385"/>
      <c r="F484" s="385"/>
      <c r="G484" s="387" t="s">
        <v>36</v>
      </c>
      <c r="H484" s="380">
        <v>4</v>
      </c>
      <c r="I484" s="380">
        <v>5</v>
      </c>
      <c r="J484" s="380">
        <v>5</v>
      </c>
      <c r="K484" s="380">
        <v>5</v>
      </c>
      <c r="L484" s="424">
        <v>4.9992200000000002</v>
      </c>
      <c r="N484" s="382"/>
    </row>
    <row r="485" spans="1:14" ht="19.350000000000001" customHeight="1">
      <c r="A485" s="563">
        <v>5</v>
      </c>
      <c r="B485" s="412">
        <v>730</v>
      </c>
      <c r="C485" s="379">
        <v>747200</v>
      </c>
      <c r="D485" s="377" t="s">
        <v>1764</v>
      </c>
      <c r="E485" s="385"/>
      <c r="F485" s="385"/>
      <c r="G485" s="387" t="s">
        <v>138</v>
      </c>
      <c r="H485" s="380">
        <v>670</v>
      </c>
      <c r="I485" s="380">
        <v>600</v>
      </c>
      <c r="J485" s="380">
        <v>729</v>
      </c>
      <c r="K485" s="380">
        <v>640</v>
      </c>
      <c r="L485" s="424">
        <v>682.3885600000001</v>
      </c>
      <c r="N485" s="382"/>
    </row>
    <row r="486" spans="1:14" ht="19.350000000000001" customHeight="1">
      <c r="A486" s="563">
        <v>6</v>
      </c>
      <c r="B486" s="412">
        <v>740</v>
      </c>
      <c r="C486" s="379">
        <v>747200</v>
      </c>
      <c r="D486" s="377" t="s">
        <v>354</v>
      </c>
      <c r="E486" s="385"/>
      <c r="F486" s="385"/>
      <c r="G486" s="387" t="s">
        <v>36</v>
      </c>
      <c r="H486" s="380">
        <v>190</v>
      </c>
      <c r="I486" s="380">
        <v>100</v>
      </c>
      <c r="J486" s="380">
        <v>100</v>
      </c>
      <c r="K486" s="380">
        <v>100</v>
      </c>
      <c r="L486" s="424">
        <v>80.465789999999998</v>
      </c>
      <c r="N486" s="382"/>
    </row>
    <row r="487" spans="1:14" ht="19.350000000000001" customHeight="1">
      <c r="A487" s="563">
        <v>6</v>
      </c>
      <c r="B487" s="412">
        <v>750</v>
      </c>
      <c r="C487" s="379">
        <v>747200</v>
      </c>
      <c r="D487" s="377" t="s">
        <v>759</v>
      </c>
      <c r="E487" s="385"/>
      <c r="F487" s="385"/>
      <c r="G487" s="387" t="s">
        <v>138</v>
      </c>
      <c r="H487" s="380">
        <v>565</v>
      </c>
      <c r="I487" s="380">
        <v>490</v>
      </c>
      <c r="J487" s="380">
        <v>525</v>
      </c>
      <c r="K487" s="380">
        <v>525</v>
      </c>
      <c r="L487" s="424">
        <v>505.18588</v>
      </c>
      <c r="N487" s="382"/>
    </row>
    <row r="488" spans="1:14" ht="19.350000000000001" customHeight="1">
      <c r="A488" s="563">
        <v>6</v>
      </c>
      <c r="B488" s="412">
        <v>751</v>
      </c>
      <c r="C488" s="379">
        <v>747200</v>
      </c>
      <c r="D488" s="377" t="s">
        <v>552</v>
      </c>
      <c r="E488" s="385"/>
      <c r="F488" s="385"/>
      <c r="G488" s="387" t="s">
        <v>138</v>
      </c>
      <c r="H488" s="380">
        <v>3760</v>
      </c>
      <c r="I488" s="380">
        <v>3510</v>
      </c>
      <c r="J488" s="380">
        <v>3510</v>
      </c>
      <c r="K488" s="380">
        <v>2689</v>
      </c>
      <c r="L488" s="424">
        <v>2654.3313199999998</v>
      </c>
      <c r="N488" s="382"/>
    </row>
    <row r="489" spans="1:14" ht="19.350000000000001" customHeight="1">
      <c r="A489" s="563">
        <v>6</v>
      </c>
      <c r="B489" s="412">
        <v>752</v>
      </c>
      <c r="C489" s="379">
        <v>747200</v>
      </c>
      <c r="D489" s="377" t="s">
        <v>256</v>
      </c>
      <c r="E489" s="385"/>
      <c r="F489" s="385"/>
      <c r="G489" s="387" t="s">
        <v>36</v>
      </c>
      <c r="H489" s="380">
        <v>377</v>
      </c>
      <c r="I489" s="380">
        <v>326</v>
      </c>
      <c r="J489" s="380">
        <v>326</v>
      </c>
      <c r="K489" s="380">
        <v>326</v>
      </c>
      <c r="L489" s="424">
        <v>253.07040000000001</v>
      </c>
      <c r="N489" s="382"/>
    </row>
    <row r="490" spans="1:14" ht="19.350000000000001" customHeight="1">
      <c r="A490" s="563">
        <v>6</v>
      </c>
      <c r="B490" s="412">
        <v>753</v>
      </c>
      <c r="C490" s="379">
        <v>747200</v>
      </c>
      <c r="D490" s="377" t="s">
        <v>249</v>
      </c>
      <c r="E490" s="385"/>
      <c r="F490" s="385"/>
      <c r="G490" s="387" t="s">
        <v>138</v>
      </c>
      <c r="H490" s="380">
        <v>1731</v>
      </c>
      <c r="I490" s="380">
        <v>1650</v>
      </c>
      <c r="J490" s="380">
        <v>1731</v>
      </c>
      <c r="K490" s="380">
        <v>1663</v>
      </c>
      <c r="L490" s="424">
        <v>1609.9208600000002</v>
      </c>
      <c r="N490" s="382"/>
    </row>
    <row r="491" spans="1:14" ht="19.350000000000001" customHeight="1">
      <c r="A491" s="563">
        <v>6</v>
      </c>
      <c r="B491" s="412">
        <v>780</v>
      </c>
      <c r="C491" s="379">
        <v>747200</v>
      </c>
      <c r="D491" s="377" t="s">
        <v>755</v>
      </c>
      <c r="E491" s="385"/>
      <c r="F491" s="385"/>
      <c r="G491" s="387" t="s">
        <v>36</v>
      </c>
      <c r="H491" s="380">
        <v>268</v>
      </c>
      <c r="I491" s="380">
        <v>268</v>
      </c>
      <c r="J491" s="380">
        <v>268</v>
      </c>
      <c r="K491" s="380">
        <v>268</v>
      </c>
      <c r="L491" s="424">
        <v>242.34824</v>
      </c>
      <c r="N491" s="382"/>
    </row>
    <row r="492" spans="1:14" ht="19.350000000000001" customHeight="1">
      <c r="A492" s="564"/>
      <c r="B492" s="549"/>
      <c r="C492" s="430" t="s">
        <v>253</v>
      </c>
      <c r="D492" s="431" t="s">
        <v>353</v>
      </c>
      <c r="E492" s="393">
        <v>43</v>
      </c>
      <c r="F492" s="393">
        <v>42.979069999999993</v>
      </c>
      <c r="G492" s="432"/>
      <c r="H492" s="433">
        <v>29837</v>
      </c>
      <c r="I492" s="433">
        <v>27251</v>
      </c>
      <c r="J492" s="433">
        <v>27248</v>
      </c>
      <c r="K492" s="433">
        <v>25892</v>
      </c>
      <c r="L492" s="434">
        <v>24307.38149</v>
      </c>
      <c r="N492" s="382"/>
    </row>
    <row r="493" spans="1:14" ht="19.350000000000001" customHeight="1">
      <c r="A493" s="564"/>
      <c r="B493" s="549"/>
      <c r="C493" s="430" t="s">
        <v>175</v>
      </c>
      <c r="D493" s="431" t="s">
        <v>760</v>
      </c>
      <c r="E493" s="393">
        <v>101.5</v>
      </c>
      <c r="F493" s="393">
        <v>94.63906999999999</v>
      </c>
      <c r="G493" s="432"/>
      <c r="H493" s="433">
        <v>101946</v>
      </c>
      <c r="I493" s="433">
        <v>96176</v>
      </c>
      <c r="J493" s="433">
        <v>95516</v>
      </c>
      <c r="K493" s="433">
        <v>91833</v>
      </c>
      <c r="L493" s="434">
        <v>85823.433350000007</v>
      </c>
      <c r="N493" s="382"/>
    </row>
    <row r="494" spans="1:14" ht="18.95" customHeight="1">
      <c r="A494" s="562"/>
      <c r="B494" s="548"/>
      <c r="C494" s="425" t="s">
        <v>170</v>
      </c>
      <c r="D494" s="421" t="s">
        <v>1425</v>
      </c>
      <c r="E494" s="394"/>
      <c r="F494" s="394"/>
      <c r="G494" s="443"/>
      <c r="H494" s="422"/>
      <c r="I494" s="422"/>
      <c r="J494" s="422"/>
      <c r="K494" s="422"/>
      <c r="L494" s="436"/>
      <c r="N494" s="382"/>
    </row>
    <row r="495" spans="1:14" ht="18.95" customHeight="1">
      <c r="A495" s="562"/>
      <c r="B495" s="548"/>
      <c r="C495" s="425" t="s">
        <v>661</v>
      </c>
      <c r="D495" s="421" t="s">
        <v>900</v>
      </c>
      <c r="E495" s="394"/>
      <c r="F495" s="394"/>
      <c r="G495" s="435"/>
      <c r="H495" s="422"/>
      <c r="I495" s="422"/>
      <c r="J495" s="422"/>
      <c r="K495" s="422"/>
      <c r="L495" s="436"/>
      <c r="N495" s="382"/>
    </row>
    <row r="496" spans="1:14" ht="18.95" customHeight="1">
      <c r="A496" s="563">
        <v>12</v>
      </c>
      <c r="B496" s="412">
        <v>550</v>
      </c>
      <c r="C496" s="379">
        <v>751000</v>
      </c>
      <c r="D496" s="377" t="s">
        <v>494</v>
      </c>
      <c r="E496" s="385"/>
      <c r="F496" s="385"/>
      <c r="G496" s="387" t="s">
        <v>36</v>
      </c>
      <c r="H496" s="380">
        <v>35</v>
      </c>
      <c r="I496" s="380">
        <v>39</v>
      </c>
      <c r="J496" s="380">
        <v>39</v>
      </c>
      <c r="K496" s="380">
        <v>39</v>
      </c>
      <c r="L496" s="424">
        <v>32.8093</v>
      </c>
      <c r="N496" s="382"/>
    </row>
    <row r="497" spans="1:14" ht="18.95" customHeight="1">
      <c r="A497" s="563">
        <v>9</v>
      </c>
      <c r="B497" s="412">
        <v>750</v>
      </c>
      <c r="C497" s="379">
        <v>751000</v>
      </c>
      <c r="D497" s="386" t="s">
        <v>948</v>
      </c>
      <c r="E497" s="385"/>
      <c r="F497" s="385"/>
      <c r="G497" s="387" t="s">
        <v>138</v>
      </c>
      <c r="H497" s="380">
        <v>200</v>
      </c>
      <c r="I497" s="380">
        <v>200</v>
      </c>
      <c r="J497" s="380">
        <v>200</v>
      </c>
      <c r="K497" s="380">
        <v>200</v>
      </c>
      <c r="L497" s="424">
        <v>130.56352000000001</v>
      </c>
      <c r="N497" s="382"/>
    </row>
    <row r="498" spans="1:14" ht="18.95" customHeight="1">
      <c r="A498" s="563">
        <v>82</v>
      </c>
      <c r="B498" s="412">
        <v>781</v>
      </c>
      <c r="C498" s="379">
        <v>751000</v>
      </c>
      <c r="D498" s="377" t="s">
        <v>1767</v>
      </c>
      <c r="E498" s="385"/>
      <c r="F498" s="385"/>
      <c r="G498" s="387" t="s">
        <v>36</v>
      </c>
      <c r="H498" s="380">
        <v>215</v>
      </c>
      <c r="I498" s="380">
        <v>169</v>
      </c>
      <c r="J498" s="380">
        <v>169</v>
      </c>
      <c r="K498" s="380">
        <v>169</v>
      </c>
      <c r="L498" s="424">
        <v>118</v>
      </c>
      <c r="N498" s="382"/>
    </row>
    <row r="499" spans="1:14" ht="18.95" customHeight="1">
      <c r="A499" s="563">
        <v>82</v>
      </c>
      <c r="B499" s="412">
        <v>782</v>
      </c>
      <c r="C499" s="379">
        <v>751000</v>
      </c>
      <c r="D499" s="377" t="s">
        <v>1941</v>
      </c>
      <c r="E499" s="385"/>
      <c r="F499" s="385"/>
      <c r="G499" s="387" t="s">
        <v>36</v>
      </c>
      <c r="H499" s="380">
        <v>1300</v>
      </c>
      <c r="I499" s="380">
        <v>1014</v>
      </c>
      <c r="J499" s="380">
        <v>1014</v>
      </c>
      <c r="K499" s="380">
        <v>1014</v>
      </c>
      <c r="L499" s="424">
        <v>1067</v>
      </c>
      <c r="N499" s="382"/>
    </row>
    <row r="500" spans="1:14" ht="18.95" customHeight="1">
      <c r="A500" s="563">
        <v>5</v>
      </c>
      <c r="B500" s="412">
        <v>783</v>
      </c>
      <c r="C500" s="379">
        <v>751000</v>
      </c>
      <c r="D500" s="377" t="s">
        <v>1768</v>
      </c>
      <c r="E500" s="385"/>
      <c r="F500" s="385"/>
      <c r="G500" s="387" t="s">
        <v>36</v>
      </c>
      <c r="H500" s="380">
        <v>718</v>
      </c>
      <c r="I500" s="380">
        <v>318</v>
      </c>
      <c r="J500" s="380">
        <v>318</v>
      </c>
      <c r="K500" s="380">
        <v>324</v>
      </c>
      <c r="L500" s="424">
        <v>329.66376000000002</v>
      </c>
      <c r="N500" s="382"/>
    </row>
    <row r="501" spans="1:14" ht="18.95" customHeight="1">
      <c r="A501" s="563">
        <v>82</v>
      </c>
      <c r="B501" s="412">
        <v>785</v>
      </c>
      <c r="C501" s="379">
        <v>751000</v>
      </c>
      <c r="D501" s="377" t="s">
        <v>1942</v>
      </c>
      <c r="E501" s="385"/>
      <c r="F501" s="385"/>
      <c r="G501" s="387" t="s">
        <v>36</v>
      </c>
      <c r="H501" s="380">
        <v>450</v>
      </c>
      <c r="I501" s="380">
        <v>162</v>
      </c>
      <c r="J501" s="380">
        <v>162</v>
      </c>
      <c r="K501" s="380">
        <v>162</v>
      </c>
      <c r="L501" s="424">
        <v>171</v>
      </c>
      <c r="N501" s="382"/>
    </row>
    <row r="502" spans="1:14" ht="18.95" customHeight="1">
      <c r="A502" s="564"/>
      <c r="B502" s="549"/>
      <c r="C502" s="430" t="s">
        <v>661</v>
      </c>
      <c r="D502" s="431" t="s">
        <v>616</v>
      </c>
      <c r="E502" s="393">
        <v>0</v>
      </c>
      <c r="F502" s="393">
        <v>0</v>
      </c>
      <c r="G502" s="432"/>
      <c r="H502" s="433">
        <v>2918</v>
      </c>
      <c r="I502" s="433">
        <v>1902</v>
      </c>
      <c r="J502" s="433">
        <v>1902</v>
      </c>
      <c r="K502" s="433">
        <v>1908</v>
      </c>
      <c r="L502" s="434">
        <v>1849.03658</v>
      </c>
      <c r="N502" s="382"/>
    </row>
    <row r="503" spans="1:14" ht="18" customHeight="1">
      <c r="A503" s="562"/>
      <c r="B503" s="548"/>
      <c r="C503" s="425" t="s">
        <v>617</v>
      </c>
      <c r="D503" s="421" t="s">
        <v>670</v>
      </c>
      <c r="E503" s="394"/>
      <c r="F503" s="394"/>
      <c r="G503" s="435"/>
      <c r="H503" s="422"/>
      <c r="I503" s="422"/>
      <c r="J503" s="422"/>
      <c r="K503" s="422"/>
      <c r="L503" s="436"/>
      <c r="N503" s="382"/>
    </row>
    <row r="504" spans="1:14" ht="18.95" customHeight="1">
      <c r="A504" s="563">
        <v>12</v>
      </c>
      <c r="B504" s="412">
        <v>550</v>
      </c>
      <c r="C504" s="379">
        <v>752000</v>
      </c>
      <c r="D504" s="377" t="s">
        <v>494</v>
      </c>
      <c r="E504" s="385"/>
      <c r="F504" s="385"/>
      <c r="G504" s="387" t="s">
        <v>36</v>
      </c>
      <c r="H504" s="380">
        <v>7</v>
      </c>
      <c r="I504" s="380">
        <v>8</v>
      </c>
      <c r="J504" s="380">
        <v>8</v>
      </c>
      <c r="K504" s="380">
        <v>8</v>
      </c>
      <c r="L504" s="424">
        <v>8.4872000000000014</v>
      </c>
      <c r="N504" s="382"/>
    </row>
    <row r="505" spans="1:14" ht="18.95" customHeight="1">
      <c r="A505" s="563">
        <v>12</v>
      </c>
      <c r="B505" s="412">
        <v>780</v>
      </c>
      <c r="C505" s="379">
        <v>752000</v>
      </c>
      <c r="D505" s="377" t="s">
        <v>1769</v>
      </c>
      <c r="E505" s="385"/>
      <c r="F505" s="385"/>
      <c r="G505" s="387" t="s">
        <v>36</v>
      </c>
      <c r="H505" s="380">
        <v>383</v>
      </c>
      <c r="I505" s="380">
        <v>425</v>
      </c>
      <c r="J505" s="380">
        <v>425</v>
      </c>
      <c r="K505" s="380">
        <v>425</v>
      </c>
      <c r="L505" s="424">
        <v>424.12488999999999</v>
      </c>
      <c r="N505" s="382"/>
    </row>
    <row r="506" spans="1:14" ht="18.95" customHeight="1">
      <c r="A506" s="564"/>
      <c r="B506" s="549"/>
      <c r="C506" s="430" t="s">
        <v>617</v>
      </c>
      <c r="D506" s="431" t="s">
        <v>637</v>
      </c>
      <c r="E506" s="393">
        <v>0</v>
      </c>
      <c r="F506" s="393">
        <v>0</v>
      </c>
      <c r="G506" s="432"/>
      <c r="H506" s="433">
        <v>390</v>
      </c>
      <c r="I506" s="433">
        <v>433</v>
      </c>
      <c r="J506" s="433">
        <v>433</v>
      </c>
      <c r="K506" s="433">
        <v>433</v>
      </c>
      <c r="L506" s="434">
        <v>432.61208999999997</v>
      </c>
      <c r="N506" s="382"/>
    </row>
    <row r="507" spans="1:14" ht="18" customHeight="1">
      <c r="A507" s="562"/>
      <c r="B507" s="548"/>
      <c r="C507" s="425" t="s">
        <v>638</v>
      </c>
      <c r="D507" s="421" t="s">
        <v>710</v>
      </c>
      <c r="E507" s="394"/>
      <c r="F507" s="394"/>
      <c r="G507" s="435"/>
      <c r="H507" s="422"/>
      <c r="I507" s="422"/>
      <c r="J507" s="422"/>
      <c r="K507" s="422"/>
      <c r="L507" s="436"/>
      <c r="N507" s="382"/>
    </row>
    <row r="508" spans="1:14" ht="18.95" customHeight="1">
      <c r="A508" s="563">
        <v>82</v>
      </c>
      <c r="B508" s="412">
        <v>781</v>
      </c>
      <c r="C508" s="379">
        <v>753000</v>
      </c>
      <c r="D508" s="444" t="s">
        <v>194</v>
      </c>
      <c r="E508" s="385"/>
      <c r="F508" s="385"/>
      <c r="G508" s="387" t="s">
        <v>138</v>
      </c>
      <c r="H508" s="380">
        <v>90</v>
      </c>
      <c r="I508" s="380">
        <v>90</v>
      </c>
      <c r="J508" s="380">
        <v>140</v>
      </c>
      <c r="K508" s="380">
        <v>190</v>
      </c>
      <c r="L508" s="424">
        <v>129.15479999999999</v>
      </c>
      <c r="N508" s="382"/>
    </row>
    <row r="509" spans="1:14" ht="18.75" customHeight="1">
      <c r="A509" s="563">
        <v>82</v>
      </c>
      <c r="B509" s="412">
        <v>782</v>
      </c>
      <c r="C509" s="379">
        <v>753000</v>
      </c>
      <c r="D509" s="377" t="s">
        <v>699</v>
      </c>
      <c r="E509" s="385"/>
      <c r="F509" s="385"/>
      <c r="G509" s="387" t="s">
        <v>36</v>
      </c>
      <c r="H509" s="380">
        <v>15</v>
      </c>
      <c r="I509" s="380">
        <v>17</v>
      </c>
      <c r="J509" s="380">
        <v>17</v>
      </c>
      <c r="K509" s="380">
        <v>17</v>
      </c>
      <c r="L509" s="424">
        <v>0</v>
      </c>
      <c r="N509" s="382"/>
    </row>
    <row r="510" spans="1:14" ht="18.95" customHeight="1">
      <c r="A510" s="563">
        <v>82</v>
      </c>
      <c r="B510" s="412">
        <v>783</v>
      </c>
      <c r="C510" s="379">
        <v>753000</v>
      </c>
      <c r="D510" s="377" t="s">
        <v>1372</v>
      </c>
      <c r="E510" s="385"/>
      <c r="F510" s="385"/>
      <c r="G510" s="387" t="s">
        <v>36</v>
      </c>
      <c r="H510" s="380">
        <v>44</v>
      </c>
      <c r="I510" s="380">
        <v>49</v>
      </c>
      <c r="J510" s="380">
        <v>49</v>
      </c>
      <c r="K510" s="380">
        <v>49</v>
      </c>
      <c r="L510" s="424">
        <v>39.130199999999995</v>
      </c>
      <c r="N510" s="382"/>
    </row>
    <row r="511" spans="1:14" ht="18.95" customHeight="1">
      <c r="A511" s="564"/>
      <c r="B511" s="549"/>
      <c r="C511" s="430" t="s">
        <v>638</v>
      </c>
      <c r="D511" s="431" t="s">
        <v>195</v>
      </c>
      <c r="E511" s="393">
        <v>0</v>
      </c>
      <c r="F511" s="393">
        <v>0</v>
      </c>
      <c r="G511" s="432"/>
      <c r="H511" s="433">
        <v>149</v>
      </c>
      <c r="I511" s="433">
        <v>156</v>
      </c>
      <c r="J511" s="433">
        <v>206</v>
      </c>
      <c r="K511" s="433">
        <v>256</v>
      </c>
      <c r="L511" s="434">
        <v>168.285</v>
      </c>
      <c r="N511" s="382"/>
    </row>
    <row r="512" spans="1:14" ht="18" customHeight="1">
      <c r="A512" s="562"/>
      <c r="B512" s="548"/>
      <c r="C512" s="425" t="s">
        <v>196</v>
      </c>
      <c r="D512" s="421" t="s">
        <v>197</v>
      </c>
      <c r="E512" s="394"/>
      <c r="F512" s="394"/>
      <c r="G512" s="435"/>
      <c r="H512" s="422"/>
      <c r="I512" s="422"/>
      <c r="J512" s="422"/>
      <c r="K512" s="422"/>
      <c r="L512" s="436"/>
      <c r="N512" s="382"/>
    </row>
    <row r="513" spans="1:14" ht="18.95" customHeight="1">
      <c r="A513" s="563">
        <v>1</v>
      </c>
      <c r="B513" s="412">
        <v>510</v>
      </c>
      <c r="C513" s="379">
        <v>754000</v>
      </c>
      <c r="D513" s="377" t="s">
        <v>461</v>
      </c>
      <c r="E513" s="385"/>
      <c r="F513" s="385"/>
      <c r="G513" s="387" t="s">
        <v>36</v>
      </c>
      <c r="H513" s="380">
        <v>25</v>
      </c>
      <c r="I513" s="380">
        <v>25</v>
      </c>
      <c r="J513" s="380">
        <v>28</v>
      </c>
      <c r="K513" s="380">
        <v>28</v>
      </c>
      <c r="L513" s="424">
        <v>2.6</v>
      </c>
      <c r="N513" s="382"/>
    </row>
    <row r="514" spans="1:14" ht="18.95" customHeight="1">
      <c r="A514" s="563">
        <v>10</v>
      </c>
      <c r="B514" s="412">
        <v>540</v>
      </c>
      <c r="C514" s="379">
        <v>754000</v>
      </c>
      <c r="D514" s="377" t="s">
        <v>1271</v>
      </c>
      <c r="E514" s="385"/>
      <c r="F514" s="385"/>
      <c r="G514" s="387" t="s">
        <v>138</v>
      </c>
      <c r="H514" s="380">
        <v>1</v>
      </c>
      <c r="I514" s="380">
        <v>1</v>
      </c>
      <c r="J514" s="380">
        <v>1</v>
      </c>
      <c r="K514" s="380">
        <v>1</v>
      </c>
      <c r="L514" s="424">
        <v>0.27588000000000001</v>
      </c>
      <c r="N514" s="382"/>
    </row>
    <row r="515" spans="1:14" ht="18.95" customHeight="1">
      <c r="A515" s="564"/>
      <c r="B515" s="549"/>
      <c r="C515" s="430" t="s">
        <v>196</v>
      </c>
      <c r="D515" s="431" t="s">
        <v>198</v>
      </c>
      <c r="E515" s="393">
        <v>0</v>
      </c>
      <c r="F515" s="393">
        <v>0</v>
      </c>
      <c r="G515" s="432"/>
      <c r="H515" s="433">
        <v>26</v>
      </c>
      <c r="I515" s="433">
        <v>26</v>
      </c>
      <c r="J515" s="433">
        <v>29</v>
      </c>
      <c r="K515" s="433">
        <v>29</v>
      </c>
      <c r="L515" s="434">
        <v>2.87588</v>
      </c>
      <c r="N515" s="382"/>
    </row>
    <row r="516" spans="1:14" ht="18.95" customHeight="1">
      <c r="A516" s="564"/>
      <c r="B516" s="549"/>
      <c r="C516" s="430" t="s">
        <v>170</v>
      </c>
      <c r="D516" s="431" t="s">
        <v>1426</v>
      </c>
      <c r="E516" s="393">
        <v>0</v>
      </c>
      <c r="F516" s="393">
        <v>0</v>
      </c>
      <c r="G516" s="432"/>
      <c r="H516" s="433">
        <v>3483</v>
      </c>
      <c r="I516" s="433">
        <v>2517</v>
      </c>
      <c r="J516" s="433">
        <v>2570</v>
      </c>
      <c r="K516" s="433">
        <v>2626</v>
      </c>
      <c r="L516" s="434">
        <v>2452.8095499999999</v>
      </c>
      <c r="N516" s="382"/>
    </row>
    <row r="517" spans="1:14" ht="19.350000000000001" customHeight="1">
      <c r="A517" s="562"/>
      <c r="B517" s="548"/>
      <c r="C517" s="425" t="s">
        <v>286</v>
      </c>
      <c r="D517" s="421" t="s">
        <v>287</v>
      </c>
      <c r="E517" s="394"/>
      <c r="F517" s="394"/>
      <c r="G517" s="443"/>
      <c r="H517" s="422"/>
      <c r="I517" s="422"/>
      <c r="J517" s="422"/>
      <c r="K517" s="422"/>
      <c r="L517" s="436"/>
      <c r="N517" s="382"/>
    </row>
    <row r="518" spans="1:14" ht="19.350000000000001" customHeight="1">
      <c r="A518" s="562"/>
      <c r="B518" s="548"/>
      <c r="C518" s="425" t="s">
        <v>288</v>
      </c>
      <c r="D518" s="421" t="s">
        <v>2172</v>
      </c>
      <c r="E518" s="394"/>
      <c r="F518" s="394"/>
      <c r="G518" s="435"/>
      <c r="H518" s="422"/>
      <c r="I518" s="422"/>
      <c r="J518" s="422"/>
      <c r="K518" s="422"/>
      <c r="L518" s="436"/>
      <c r="N518" s="382"/>
    </row>
    <row r="519" spans="1:14" ht="30">
      <c r="A519" s="563">
        <v>1</v>
      </c>
      <c r="B519" s="412">
        <v>100</v>
      </c>
      <c r="C519" s="379">
        <v>761000</v>
      </c>
      <c r="D519" s="377" t="s">
        <v>2181</v>
      </c>
      <c r="E519" s="385">
        <v>27</v>
      </c>
      <c r="F519" s="385">
        <v>15.100849999999999</v>
      </c>
      <c r="G519" s="387" t="s">
        <v>551</v>
      </c>
      <c r="H519" s="380">
        <v>7159</v>
      </c>
      <c r="I519" s="380">
        <v>3255</v>
      </c>
      <c r="J519" s="380">
        <v>3255</v>
      </c>
      <c r="K519" s="380">
        <v>3165</v>
      </c>
      <c r="L519" s="424">
        <v>2989.7543500000002</v>
      </c>
      <c r="N519" s="382"/>
    </row>
    <row r="520" spans="1:14" ht="30">
      <c r="A520" s="563">
        <v>9</v>
      </c>
      <c r="B520" s="412">
        <v>101</v>
      </c>
      <c r="C520" s="379">
        <v>761000</v>
      </c>
      <c r="D520" s="377" t="s">
        <v>2180</v>
      </c>
      <c r="E520" s="385">
        <v>0</v>
      </c>
      <c r="F520" s="385">
        <v>12.510429999999998</v>
      </c>
      <c r="G520" s="387" t="s">
        <v>551</v>
      </c>
      <c r="H520" s="380">
        <v>0</v>
      </c>
      <c r="I520" s="380">
        <v>2500</v>
      </c>
      <c r="J520" s="380">
        <v>2500</v>
      </c>
      <c r="K520" s="380">
        <v>2340</v>
      </c>
      <c r="L520" s="424">
        <v>2121.1711299999997</v>
      </c>
      <c r="N520" s="382"/>
    </row>
    <row r="521" spans="1:14" ht="19.350000000000001" customHeight="1">
      <c r="A521" s="563">
        <v>10</v>
      </c>
      <c r="B521" s="412">
        <v>540</v>
      </c>
      <c r="C521" s="379">
        <v>761000</v>
      </c>
      <c r="D521" s="377" t="s">
        <v>1271</v>
      </c>
      <c r="E521" s="385"/>
      <c r="F521" s="385"/>
      <c r="G521" s="387" t="s">
        <v>138</v>
      </c>
      <c r="H521" s="380">
        <v>14</v>
      </c>
      <c r="I521" s="380">
        <v>14</v>
      </c>
      <c r="J521" s="380">
        <v>14</v>
      </c>
      <c r="K521" s="380">
        <v>14</v>
      </c>
      <c r="L521" s="424">
        <v>12.30556</v>
      </c>
      <c r="N521" s="382"/>
    </row>
    <row r="522" spans="1:14" ht="19.350000000000001" customHeight="1">
      <c r="A522" s="563">
        <v>10</v>
      </c>
      <c r="B522" s="412">
        <v>541</v>
      </c>
      <c r="C522" s="379">
        <v>761000</v>
      </c>
      <c r="D522" s="429" t="s">
        <v>1491</v>
      </c>
      <c r="E522" s="385"/>
      <c r="F522" s="385"/>
      <c r="G522" s="387" t="s">
        <v>138</v>
      </c>
      <c r="H522" s="380">
        <v>98</v>
      </c>
      <c r="I522" s="380">
        <v>98</v>
      </c>
      <c r="J522" s="380">
        <v>98</v>
      </c>
      <c r="K522" s="380">
        <v>96</v>
      </c>
      <c r="L522" s="424">
        <v>90.150210000000001</v>
      </c>
      <c r="N522" s="382"/>
    </row>
    <row r="523" spans="1:14" ht="19.350000000000001" customHeight="1">
      <c r="A523" s="563">
        <v>1</v>
      </c>
      <c r="B523" s="412">
        <v>755</v>
      </c>
      <c r="C523" s="379">
        <v>761000</v>
      </c>
      <c r="D523" s="429" t="s">
        <v>503</v>
      </c>
      <c r="E523" s="385"/>
      <c r="F523" s="385"/>
      <c r="G523" s="387" t="s">
        <v>36</v>
      </c>
      <c r="H523" s="380">
        <v>0</v>
      </c>
      <c r="I523" s="380">
        <v>0</v>
      </c>
      <c r="J523" s="380">
        <v>43</v>
      </c>
      <c r="K523" s="380">
        <v>43</v>
      </c>
      <c r="L523" s="424">
        <v>0</v>
      </c>
      <c r="N523" s="382"/>
    </row>
    <row r="524" spans="1:14" ht="19.350000000000001" customHeight="1">
      <c r="A524" s="563">
        <v>1</v>
      </c>
      <c r="B524" s="412">
        <v>780</v>
      </c>
      <c r="C524" s="379">
        <v>761000</v>
      </c>
      <c r="D524" s="429" t="s">
        <v>462</v>
      </c>
      <c r="E524" s="385"/>
      <c r="F524" s="385"/>
      <c r="G524" s="387" t="s">
        <v>36</v>
      </c>
      <c r="H524" s="380">
        <v>60</v>
      </c>
      <c r="I524" s="380">
        <v>45</v>
      </c>
      <c r="J524" s="380">
        <v>67</v>
      </c>
      <c r="K524" s="380">
        <v>67</v>
      </c>
      <c r="L524" s="424">
        <v>43.131629999999994</v>
      </c>
      <c r="N524" s="382"/>
    </row>
    <row r="525" spans="1:14" ht="19.350000000000001" customHeight="1">
      <c r="A525" s="563">
        <v>10</v>
      </c>
      <c r="B525" s="412">
        <v>781</v>
      </c>
      <c r="C525" s="379">
        <v>761000</v>
      </c>
      <c r="D525" s="429" t="s">
        <v>1714</v>
      </c>
      <c r="E525" s="385"/>
      <c r="F525" s="385"/>
      <c r="G525" s="387" t="s">
        <v>138</v>
      </c>
      <c r="H525" s="380">
        <v>330</v>
      </c>
      <c r="I525" s="380">
        <v>195</v>
      </c>
      <c r="J525" s="380">
        <v>195</v>
      </c>
      <c r="K525" s="380">
        <v>195</v>
      </c>
      <c r="L525" s="424">
        <v>74.543499999999995</v>
      </c>
      <c r="N525" s="382"/>
    </row>
    <row r="526" spans="1:14" ht="19.350000000000001" customHeight="1">
      <c r="A526" s="563">
        <v>1</v>
      </c>
      <c r="B526" s="412">
        <v>782</v>
      </c>
      <c r="C526" s="379">
        <v>761000</v>
      </c>
      <c r="D526" s="377" t="s">
        <v>1582</v>
      </c>
      <c r="E526" s="385"/>
      <c r="F526" s="385"/>
      <c r="G526" s="387" t="s">
        <v>36</v>
      </c>
      <c r="H526" s="380">
        <v>149</v>
      </c>
      <c r="I526" s="380">
        <v>165</v>
      </c>
      <c r="J526" s="380">
        <v>165</v>
      </c>
      <c r="K526" s="380">
        <v>100</v>
      </c>
      <c r="L526" s="424">
        <v>100</v>
      </c>
      <c r="N526" s="382"/>
    </row>
    <row r="527" spans="1:14" ht="19.350000000000001" customHeight="1">
      <c r="A527" s="564"/>
      <c r="B527" s="549"/>
      <c r="C527" s="430" t="s">
        <v>288</v>
      </c>
      <c r="D527" s="431" t="s">
        <v>2269</v>
      </c>
      <c r="E527" s="393">
        <v>27</v>
      </c>
      <c r="F527" s="393">
        <v>27.611279999999997</v>
      </c>
      <c r="G527" s="432"/>
      <c r="H527" s="433">
        <v>7810</v>
      </c>
      <c r="I527" s="433">
        <v>6272</v>
      </c>
      <c r="J527" s="433">
        <v>6337</v>
      </c>
      <c r="K527" s="433">
        <v>6020</v>
      </c>
      <c r="L527" s="434">
        <v>5431.0563799999991</v>
      </c>
      <c r="N527" s="382"/>
    </row>
    <row r="528" spans="1:14" ht="19.350000000000001" customHeight="1">
      <c r="A528" s="562"/>
      <c r="B528" s="548"/>
      <c r="C528" s="425" t="s">
        <v>2</v>
      </c>
      <c r="D528" s="421" t="s">
        <v>3</v>
      </c>
      <c r="E528" s="394"/>
      <c r="F528" s="394"/>
      <c r="G528" s="435"/>
      <c r="H528" s="422"/>
      <c r="I528" s="422"/>
      <c r="J528" s="422"/>
      <c r="K528" s="422"/>
      <c r="L528" s="436"/>
      <c r="N528" s="382"/>
    </row>
    <row r="529" spans="1:14" ht="30">
      <c r="A529" s="563">
        <v>3</v>
      </c>
      <c r="B529" s="412">
        <v>750</v>
      </c>
      <c r="C529" s="379">
        <v>762100</v>
      </c>
      <c r="D529" s="377" t="s">
        <v>2178</v>
      </c>
      <c r="E529" s="385"/>
      <c r="F529" s="385"/>
      <c r="G529" s="387" t="s">
        <v>138</v>
      </c>
      <c r="H529" s="380">
        <v>0</v>
      </c>
      <c r="I529" s="380">
        <v>14</v>
      </c>
      <c r="J529" s="380">
        <v>24</v>
      </c>
      <c r="K529" s="380">
        <v>24</v>
      </c>
      <c r="L529" s="424">
        <v>14.169</v>
      </c>
      <c r="N529" s="382"/>
    </row>
    <row r="530" spans="1:14" ht="19.350000000000001" customHeight="1">
      <c r="A530" s="564"/>
      <c r="B530" s="549"/>
      <c r="C530" s="430" t="s">
        <v>2</v>
      </c>
      <c r="D530" s="431" t="s">
        <v>715</v>
      </c>
      <c r="E530" s="393">
        <v>0</v>
      </c>
      <c r="F530" s="393">
        <v>0</v>
      </c>
      <c r="G530" s="432"/>
      <c r="H530" s="433">
        <v>0</v>
      </c>
      <c r="I530" s="433">
        <v>14</v>
      </c>
      <c r="J530" s="433">
        <v>24</v>
      </c>
      <c r="K530" s="433">
        <v>24</v>
      </c>
      <c r="L530" s="434">
        <v>14.169</v>
      </c>
      <c r="N530" s="382"/>
    </row>
    <row r="531" spans="1:14" ht="19.350000000000001" customHeight="1">
      <c r="A531" s="562"/>
      <c r="B531" s="548"/>
      <c r="C531" s="425" t="s">
        <v>190</v>
      </c>
      <c r="D531" s="421" t="s">
        <v>2251</v>
      </c>
      <c r="E531" s="394"/>
      <c r="F531" s="394"/>
      <c r="G531" s="435"/>
      <c r="H531" s="422"/>
      <c r="I531" s="422"/>
      <c r="J531" s="422"/>
      <c r="K531" s="422"/>
      <c r="L531" s="436"/>
      <c r="N531" s="382"/>
    </row>
    <row r="532" spans="1:14" ht="19.350000000000001" customHeight="1">
      <c r="A532" s="563">
        <v>3</v>
      </c>
      <c r="B532" s="412">
        <v>100</v>
      </c>
      <c r="C532" s="379">
        <v>764000</v>
      </c>
      <c r="D532" s="377" t="s">
        <v>697</v>
      </c>
      <c r="E532" s="385">
        <v>2.5</v>
      </c>
      <c r="F532" s="385">
        <v>2.5</v>
      </c>
      <c r="G532" s="387" t="s">
        <v>551</v>
      </c>
      <c r="H532" s="380">
        <v>542</v>
      </c>
      <c r="I532" s="380">
        <v>519</v>
      </c>
      <c r="J532" s="380">
        <v>519</v>
      </c>
      <c r="K532" s="380">
        <v>535</v>
      </c>
      <c r="L532" s="424">
        <v>443.93713000000002</v>
      </c>
      <c r="N532" s="382"/>
    </row>
    <row r="533" spans="1:14" ht="30">
      <c r="A533" s="563">
        <v>3</v>
      </c>
      <c r="B533" s="412">
        <v>101</v>
      </c>
      <c r="C533" s="379">
        <v>764000</v>
      </c>
      <c r="D533" s="377" t="s">
        <v>2175</v>
      </c>
      <c r="E533" s="385">
        <v>0</v>
      </c>
      <c r="F533" s="385">
        <v>3.7</v>
      </c>
      <c r="G533" s="387" t="s">
        <v>551</v>
      </c>
      <c r="H533" s="380">
        <v>0</v>
      </c>
      <c r="I533" s="380">
        <v>760</v>
      </c>
      <c r="J533" s="380">
        <v>760</v>
      </c>
      <c r="K533" s="380">
        <v>810</v>
      </c>
      <c r="L533" s="424">
        <v>689.71680000000003</v>
      </c>
      <c r="N533" s="382"/>
    </row>
    <row r="534" spans="1:14" ht="19.350000000000001" customHeight="1">
      <c r="A534" s="563">
        <v>10</v>
      </c>
      <c r="B534" s="412">
        <v>540</v>
      </c>
      <c r="C534" s="379">
        <v>764000</v>
      </c>
      <c r="D534" s="377" t="s">
        <v>1271</v>
      </c>
      <c r="E534" s="385"/>
      <c r="F534" s="385"/>
      <c r="G534" s="387" t="s">
        <v>138</v>
      </c>
      <c r="H534" s="380">
        <v>2</v>
      </c>
      <c r="I534" s="380">
        <v>2</v>
      </c>
      <c r="J534" s="380">
        <v>2</v>
      </c>
      <c r="K534" s="380">
        <v>2</v>
      </c>
      <c r="L534" s="424">
        <v>1.04857</v>
      </c>
      <c r="N534" s="382"/>
    </row>
    <row r="535" spans="1:14" ht="19.350000000000001" customHeight="1">
      <c r="A535" s="563">
        <v>5</v>
      </c>
      <c r="B535" s="412">
        <v>730</v>
      </c>
      <c r="C535" s="379">
        <v>764000</v>
      </c>
      <c r="D535" s="377" t="s">
        <v>1764</v>
      </c>
      <c r="E535" s="385"/>
      <c r="F535" s="385"/>
      <c r="G535" s="387" t="s">
        <v>138</v>
      </c>
      <c r="H535" s="380">
        <v>37</v>
      </c>
      <c r="I535" s="380">
        <v>32</v>
      </c>
      <c r="J535" s="380">
        <v>32</v>
      </c>
      <c r="K535" s="380">
        <v>32</v>
      </c>
      <c r="L535" s="424">
        <v>32.43244</v>
      </c>
      <c r="N535" s="382"/>
    </row>
    <row r="536" spans="1:14" ht="19.350000000000001" customHeight="1">
      <c r="A536" s="563">
        <v>3</v>
      </c>
      <c r="B536" s="412">
        <v>750</v>
      </c>
      <c r="C536" s="379">
        <v>764000</v>
      </c>
      <c r="D536" s="377" t="s">
        <v>775</v>
      </c>
      <c r="E536" s="385"/>
      <c r="F536" s="385"/>
      <c r="G536" s="387" t="s">
        <v>138</v>
      </c>
      <c r="H536" s="380">
        <v>17</v>
      </c>
      <c r="I536" s="380">
        <v>16</v>
      </c>
      <c r="J536" s="380">
        <v>16</v>
      </c>
      <c r="K536" s="380">
        <v>16</v>
      </c>
      <c r="L536" s="424">
        <v>15.048</v>
      </c>
      <c r="N536" s="382"/>
    </row>
    <row r="537" spans="1:14" ht="19.350000000000001" customHeight="1">
      <c r="A537" s="563">
        <v>3</v>
      </c>
      <c r="B537" s="412">
        <v>780</v>
      </c>
      <c r="C537" s="379">
        <v>764000</v>
      </c>
      <c r="D537" s="377" t="s">
        <v>191</v>
      </c>
      <c r="E537" s="385"/>
      <c r="F537" s="385"/>
      <c r="G537" s="387" t="s">
        <v>36</v>
      </c>
      <c r="H537" s="380">
        <v>8</v>
      </c>
      <c r="I537" s="380">
        <v>9</v>
      </c>
      <c r="J537" s="380">
        <v>9</v>
      </c>
      <c r="K537" s="380">
        <v>9</v>
      </c>
      <c r="L537" s="424">
        <v>4.2641</v>
      </c>
      <c r="N537" s="382"/>
    </row>
    <row r="538" spans="1:14" ht="19.350000000000001" customHeight="1">
      <c r="A538" s="563">
        <v>3</v>
      </c>
      <c r="B538" s="412">
        <v>781</v>
      </c>
      <c r="C538" s="379">
        <v>764000</v>
      </c>
      <c r="D538" s="377" t="s">
        <v>1371</v>
      </c>
      <c r="E538" s="385"/>
      <c r="F538" s="385"/>
      <c r="G538" s="387" t="s">
        <v>36</v>
      </c>
      <c r="H538" s="380">
        <v>41</v>
      </c>
      <c r="I538" s="380">
        <v>75</v>
      </c>
      <c r="J538" s="380">
        <v>75</v>
      </c>
      <c r="K538" s="380">
        <v>45</v>
      </c>
      <c r="L538" s="424">
        <v>68.01821000000001</v>
      </c>
      <c r="N538" s="382"/>
    </row>
    <row r="539" spans="1:14" ht="30">
      <c r="A539" s="563">
        <v>3</v>
      </c>
      <c r="B539" s="412">
        <v>782</v>
      </c>
      <c r="C539" s="379">
        <v>764000</v>
      </c>
      <c r="D539" s="377" t="s">
        <v>2176</v>
      </c>
      <c r="E539" s="385"/>
      <c r="F539" s="385"/>
      <c r="G539" s="387" t="s">
        <v>36</v>
      </c>
      <c r="H539" s="380">
        <v>0</v>
      </c>
      <c r="I539" s="380">
        <v>34</v>
      </c>
      <c r="J539" s="380">
        <v>34</v>
      </c>
      <c r="K539" s="380">
        <v>64</v>
      </c>
      <c r="L539" s="424">
        <v>111.44294000000001</v>
      </c>
      <c r="N539" s="382"/>
    </row>
    <row r="540" spans="1:14" ht="19.350000000000001" customHeight="1">
      <c r="A540" s="564"/>
      <c r="B540" s="549"/>
      <c r="C540" s="430" t="s">
        <v>190</v>
      </c>
      <c r="D540" s="431" t="s">
        <v>2252</v>
      </c>
      <c r="E540" s="393">
        <v>2.5</v>
      </c>
      <c r="F540" s="393">
        <v>6.2</v>
      </c>
      <c r="G540" s="432"/>
      <c r="H540" s="433">
        <v>647</v>
      </c>
      <c r="I540" s="433">
        <v>1447</v>
      </c>
      <c r="J540" s="433">
        <v>1447</v>
      </c>
      <c r="K540" s="433">
        <v>1513</v>
      </c>
      <c r="L540" s="434">
        <v>1365.9081899999999</v>
      </c>
      <c r="N540" s="382"/>
    </row>
    <row r="541" spans="1:14" ht="19.350000000000001" customHeight="1">
      <c r="A541" s="562"/>
      <c r="B541" s="548"/>
      <c r="C541" s="425" t="s">
        <v>192</v>
      </c>
      <c r="D541" s="421" t="s">
        <v>172</v>
      </c>
      <c r="E541" s="394"/>
      <c r="F541" s="394"/>
      <c r="G541" s="435"/>
      <c r="H541" s="422"/>
      <c r="I541" s="422"/>
      <c r="J541" s="422"/>
      <c r="K541" s="422"/>
      <c r="L541" s="436"/>
      <c r="N541" s="382"/>
    </row>
    <row r="542" spans="1:14" ht="19.350000000000001" customHeight="1">
      <c r="A542" s="563">
        <v>7</v>
      </c>
      <c r="B542" s="412">
        <v>811</v>
      </c>
      <c r="C542" s="379">
        <v>765000</v>
      </c>
      <c r="D542" s="377" t="s">
        <v>173</v>
      </c>
      <c r="E542" s="385"/>
      <c r="F542" s="385"/>
      <c r="G542" s="387" t="s">
        <v>138</v>
      </c>
      <c r="H542" s="380">
        <v>340</v>
      </c>
      <c r="I542" s="380">
        <v>340</v>
      </c>
      <c r="J542" s="380">
        <v>430</v>
      </c>
      <c r="K542" s="380">
        <v>430</v>
      </c>
      <c r="L542" s="424">
        <v>305.89999999999998</v>
      </c>
      <c r="N542" s="382"/>
    </row>
    <row r="543" spans="1:14" ht="19.350000000000001" customHeight="1">
      <c r="A543" s="563">
        <v>7</v>
      </c>
      <c r="B543" s="412">
        <v>812</v>
      </c>
      <c r="C543" s="379">
        <v>765000</v>
      </c>
      <c r="D543" s="377" t="s">
        <v>645</v>
      </c>
      <c r="E543" s="385"/>
      <c r="F543" s="385"/>
      <c r="G543" s="387" t="s">
        <v>138</v>
      </c>
      <c r="H543" s="380">
        <v>50</v>
      </c>
      <c r="I543" s="380">
        <v>50</v>
      </c>
      <c r="J543" s="380">
        <v>50</v>
      </c>
      <c r="K543" s="380">
        <v>50</v>
      </c>
      <c r="L543" s="424">
        <v>50</v>
      </c>
      <c r="N543" s="382"/>
    </row>
    <row r="544" spans="1:14" ht="19.350000000000001" customHeight="1">
      <c r="A544" s="563">
        <v>7</v>
      </c>
      <c r="B544" s="412">
        <v>820</v>
      </c>
      <c r="C544" s="379">
        <v>765000</v>
      </c>
      <c r="D544" s="377" t="s">
        <v>1246</v>
      </c>
      <c r="E544" s="385"/>
      <c r="F544" s="385"/>
      <c r="G544" s="387" t="s">
        <v>138</v>
      </c>
      <c r="H544" s="380">
        <v>125</v>
      </c>
      <c r="I544" s="380">
        <v>68</v>
      </c>
      <c r="J544" s="380">
        <v>125</v>
      </c>
      <c r="K544" s="380">
        <v>125</v>
      </c>
      <c r="L544" s="424">
        <v>67.5</v>
      </c>
      <c r="N544" s="382"/>
    </row>
    <row r="545" spans="1:14" ht="19.350000000000001" customHeight="1">
      <c r="A545" s="563">
        <v>7</v>
      </c>
      <c r="B545" s="412">
        <v>822</v>
      </c>
      <c r="C545" s="379">
        <v>765000</v>
      </c>
      <c r="D545" s="377" t="s">
        <v>1376</v>
      </c>
      <c r="E545" s="385"/>
      <c r="F545" s="385"/>
      <c r="G545" s="387" t="s">
        <v>138</v>
      </c>
      <c r="H545" s="380">
        <v>108</v>
      </c>
      <c r="I545" s="380">
        <v>108</v>
      </c>
      <c r="J545" s="380">
        <v>108</v>
      </c>
      <c r="K545" s="380">
        <v>108</v>
      </c>
      <c r="L545" s="424">
        <v>108</v>
      </c>
      <c r="N545" s="382"/>
    </row>
    <row r="546" spans="1:14" ht="19.350000000000001" customHeight="1">
      <c r="A546" s="563">
        <v>7</v>
      </c>
      <c r="B546" s="412">
        <v>823</v>
      </c>
      <c r="C546" s="379">
        <v>765000</v>
      </c>
      <c r="D546" s="377" t="s">
        <v>1416</v>
      </c>
      <c r="E546" s="385"/>
      <c r="F546" s="385"/>
      <c r="G546" s="387" t="s">
        <v>138</v>
      </c>
      <c r="H546" s="380">
        <v>377</v>
      </c>
      <c r="I546" s="380">
        <v>377</v>
      </c>
      <c r="J546" s="380">
        <v>377</v>
      </c>
      <c r="K546" s="380">
        <v>377</v>
      </c>
      <c r="L546" s="424">
        <v>377</v>
      </c>
      <c r="N546" s="382"/>
    </row>
    <row r="547" spans="1:14" ht="19.350000000000001" customHeight="1">
      <c r="A547" s="563">
        <v>7</v>
      </c>
      <c r="B547" s="412">
        <v>825</v>
      </c>
      <c r="C547" s="379">
        <v>765000</v>
      </c>
      <c r="D547" s="377" t="s">
        <v>1377</v>
      </c>
      <c r="E547" s="385"/>
      <c r="F547" s="385"/>
      <c r="G547" s="387" t="s">
        <v>138</v>
      </c>
      <c r="H547" s="380">
        <v>49</v>
      </c>
      <c r="I547" s="380">
        <v>49</v>
      </c>
      <c r="J547" s="380">
        <v>49</v>
      </c>
      <c r="K547" s="380">
        <v>49</v>
      </c>
      <c r="L547" s="424">
        <v>49</v>
      </c>
      <c r="N547" s="382"/>
    </row>
    <row r="548" spans="1:14" ht="19.350000000000001" customHeight="1">
      <c r="A548" s="564"/>
      <c r="B548" s="549"/>
      <c r="C548" s="430" t="s">
        <v>192</v>
      </c>
      <c r="D548" s="431" t="s">
        <v>123</v>
      </c>
      <c r="E548" s="393">
        <v>0</v>
      </c>
      <c r="F548" s="393">
        <v>0</v>
      </c>
      <c r="G548" s="432"/>
      <c r="H548" s="433">
        <v>1049</v>
      </c>
      <c r="I548" s="433">
        <v>992</v>
      </c>
      <c r="J548" s="433">
        <v>1139</v>
      </c>
      <c r="K548" s="433">
        <v>1139</v>
      </c>
      <c r="L548" s="434">
        <v>957.4</v>
      </c>
      <c r="N548" s="382"/>
    </row>
    <row r="549" spans="1:14" ht="19.350000000000001" customHeight="1">
      <c r="A549" s="562"/>
      <c r="B549" s="548"/>
      <c r="C549" s="425" t="s">
        <v>124</v>
      </c>
      <c r="D549" s="421" t="s">
        <v>592</v>
      </c>
      <c r="E549" s="394"/>
      <c r="F549" s="394"/>
      <c r="G549" s="435"/>
      <c r="H549" s="422"/>
      <c r="I549" s="422"/>
      <c r="J549" s="422"/>
      <c r="K549" s="422"/>
      <c r="L549" s="436"/>
      <c r="N549" s="382"/>
    </row>
    <row r="550" spans="1:14" ht="19.350000000000001" customHeight="1">
      <c r="A550" s="563">
        <v>1</v>
      </c>
      <c r="B550" s="412">
        <v>100</v>
      </c>
      <c r="C550" s="379">
        <v>766000</v>
      </c>
      <c r="D550" s="377" t="s">
        <v>875</v>
      </c>
      <c r="E550" s="385">
        <v>2</v>
      </c>
      <c r="F550" s="385">
        <v>2</v>
      </c>
      <c r="G550" s="387" t="s">
        <v>551</v>
      </c>
      <c r="H550" s="380">
        <v>384</v>
      </c>
      <c r="I550" s="380">
        <v>375</v>
      </c>
      <c r="J550" s="380">
        <v>375</v>
      </c>
      <c r="K550" s="380">
        <v>355</v>
      </c>
      <c r="L550" s="424">
        <v>354.07211999999998</v>
      </c>
      <c r="N550" s="382"/>
    </row>
    <row r="551" spans="1:14" ht="19.350000000000001" customHeight="1">
      <c r="A551" s="563">
        <v>1</v>
      </c>
      <c r="B551" s="412">
        <v>560</v>
      </c>
      <c r="C551" s="379">
        <v>766000</v>
      </c>
      <c r="D551" s="377" t="s">
        <v>462</v>
      </c>
      <c r="E551" s="385"/>
      <c r="F551" s="385"/>
      <c r="G551" s="387" t="s">
        <v>36</v>
      </c>
      <c r="H551" s="380">
        <v>14</v>
      </c>
      <c r="I551" s="380">
        <v>15</v>
      </c>
      <c r="J551" s="380">
        <v>15</v>
      </c>
      <c r="K551" s="380">
        <v>15</v>
      </c>
      <c r="L551" s="424">
        <v>11.128030000000001</v>
      </c>
      <c r="N551" s="382"/>
    </row>
    <row r="552" spans="1:14" ht="19.350000000000001" customHeight="1">
      <c r="A552" s="563">
        <v>1</v>
      </c>
      <c r="B552" s="412">
        <v>810</v>
      </c>
      <c r="C552" s="379">
        <v>766000</v>
      </c>
      <c r="D552" s="377" t="s">
        <v>338</v>
      </c>
      <c r="E552" s="385"/>
      <c r="F552" s="385"/>
      <c r="G552" s="387" t="s">
        <v>138</v>
      </c>
      <c r="H552" s="380">
        <v>3760</v>
      </c>
      <c r="I552" s="380">
        <v>3590</v>
      </c>
      <c r="J552" s="380">
        <v>3590</v>
      </c>
      <c r="K552" s="380">
        <v>3590</v>
      </c>
      <c r="L552" s="424">
        <v>3362.0002000000004</v>
      </c>
      <c r="N552" s="382"/>
    </row>
    <row r="553" spans="1:14" ht="19.350000000000001" customHeight="1">
      <c r="A553" s="563">
        <v>81</v>
      </c>
      <c r="B553" s="412">
        <v>811</v>
      </c>
      <c r="C553" s="379">
        <v>766000</v>
      </c>
      <c r="D553" s="377" t="s">
        <v>849</v>
      </c>
      <c r="E553" s="385"/>
      <c r="F553" s="385"/>
      <c r="G553" s="387" t="s">
        <v>138</v>
      </c>
      <c r="H553" s="380">
        <v>210</v>
      </c>
      <c r="I553" s="380">
        <v>210</v>
      </c>
      <c r="J553" s="380">
        <v>210</v>
      </c>
      <c r="K553" s="380">
        <v>210</v>
      </c>
      <c r="L553" s="424">
        <v>201.34399999999999</v>
      </c>
      <c r="N553" s="382"/>
    </row>
    <row r="554" spans="1:14" ht="19.350000000000001" customHeight="1">
      <c r="A554" s="563">
        <v>1</v>
      </c>
      <c r="B554" s="412">
        <v>812</v>
      </c>
      <c r="C554" s="379">
        <v>766000</v>
      </c>
      <c r="D554" s="377" t="s">
        <v>939</v>
      </c>
      <c r="E554" s="385"/>
      <c r="F554" s="385"/>
      <c r="G554" s="387" t="s">
        <v>138</v>
      </c>
      <c r="H554" s="380">
        <v>1586</v>
      </c>
      <c r="I554" s="380">
        <v>1510</v>
      </c>
      <c r="J554" s="380">
        <v>1562</v>
      </c>
      <c r="K554" s="380">
        <v>1562</v>
      </c>
      <c r="L554" s="424">
        <v>1401.4974099999999</v>
      </c>
      <c r="N554" s="382"/>
    </row>
    <row r="555" spans="1:14" ht="19.350000000000001" customHeight="1">
      <c r="A555" s="564"/>
      <c r="B555" s="549"/>
      <c r="C555" s="430" t="s">
        <v>124</v>
      </c>
      <c r="D555" s="431" t="s">
        <v>444</v>
      </c>
      <c r="E555" s="393">
        <v>2</v>
      </c>
      <c r="F555" s="393">
        <v>2</v>
      </c>
      <c r="G555" s="432"/>
      <c r="H555" s="433">
        <v>5954</v>
      </c>
      <c r="I555" s="433">
        <v>5700</v>
      </c>
      <c r="J555" s="433">
        <v>5752</v>
      </c>
      <c r="K555" s="433">
        <v>5732</v>
      </c>
      <c r="L555" s="434">
        <v>5330.0417600000001</v>
      </c>
      <c r="N555" s="382"/>
    </row>
    <row r="556" spans="1:14" ht="19.350000000000001" customHeight="1">
      <c r="A556" s="562"/>
      <c r="B556" s="548"/>
      <c r="C556" s="425" t="s">
        <v>445</v>
      </c>
      <c r="D556" s="421" t="s">
        <v>167</v>
      </c>
      <c r="E556" s="394"/>
      <c r="F556" s="394"/>
      <c r="G556" s="435"/>
      <c r="H556" s="422"/>
      <c r="I556" s="422"/>
      <c r="J556" s="422"/>
      <c r="K556" s="422"/>
      <c r="L556" s="436"/>
      <c r="N556" s="382"/>
    </row>
    <row r="557" spans="1:14" ht="19.350000000000001" customHeight="1">
      <c r="A557" s="563">
        <v>2</v>
      </c>
      <c r="B557" s="412">
        <v>440</v>
      </c>
      <c r="C557" s="379">
        <v>767000</v>
      </c>
      <c r="D557" s="377" t="s">
        <v>168</v>
      </c>
      <c r="E557" s="385"/>
      <c r="F557" s="385"/>
      <c r="G557" s="387" t="s">
        <v>138</v>
      </c>
      <c r="H557" s="380">
        <v>2180</v>
      </c>
      <c r="I557" s="380">
        <v>1825</v>
      </c>
      <c r="J557" s="380">
        <v>2180</v>
      </c>
      <c r="K557" s="380">
        <v>2180</v>
      </c>
      <c r="L557" s="424">
        <v>1952.85302</v>
      </c>
      <c r="N557" s="382"/>
    </row>
    <row r="558" spans="1:14" ht="30">
      <c r="A558" s="563">
        <v>2</v>
      </c>
      <c r="B558" s="412">
        <v>442</v>
      </c>
      <c r="C558" s="379">
        <v>767000</v>
      </c>
      <c r="D558" s="377" t="s">
        <v>1734</v>
      </c>
      <c r="E558" s="385"/>
      <c r="F558" s="385"/>
      <c r="G558" s="387" t="s">
        <v>138</v>
      </c>
      <c r="H558" s="380">
        <v>2400</v>
      </c>
      <c r="I558" s="380">
        <v>2000</v>
      </c>
      <c r="J558" s="380">
        <v>2900</v>
      </c>
      <c r="K558" s="380">
        <v>2900</v>
      </c>
      <c r="L558" s="424">
        <v>3188.6358999999998</v>
      </c>
      <c r="N558" s="382"/>
    </row>
    <row r="559" spans="1:14" ht="19.350000000000001" customHeight="1">
      <c r="A559" s="563">
        <v>2</v>
      </c>
      <c r="B559" s="412">
        <v>444</v>
      </c>
      <c r="C559" s="379">
        <v>767000</v>
      </c>
      <c r="D559" s="377" t="s">
        <v>169</v>
      </c>
      <c r="E559" s="385"/>
      <c r="F559" s="385"/>
      <c r="G559" s="387" t="s">
        <v>138</v>
      </c>
      <c r="H559" s="380">
        <v>4620</v>
      </c>
      <c r="I559" s="380">
        <v>4529</v>
      </c>
      <c r="J559" s="380">
        <v>4700</v>
      </c>
      <c r="K559" s="380">
        <v>4700</v>
      </c>
      <c r="L559" s="424">
        <v>4529.0000199999995</v>
      </c>
      <c r="N559" s="382"/>
    </row>
    <row r="560" spans="1:14" ht="19.350000000000001" customHeight="1">
      <c r="A560" s="563">
        <v>2</v>
      </c>
      <c r="B560" s="412">
        <v>445</v>
      </c>
      <c r="C560" s="379">
        <v>767000</v>
      </c>
      <c r="D560" s="377" t="s">
        <v>974</v>
      </c>
      <c r="E560" s="385"/>
      <c r="F560" s="385"/>
      <c r="G560" s="387" t="s">
        <v>138</v>
      </c>
      <c r="H560" s="380">
        <v>1750</v>
      </c>
      <c r="I560" s="380">
        <v>1670</v>
      </c>
      <c r="J560" s="380">
        <v>1750</v>
      </c>
      <c r="K560" s="380">
        <v>1750</v>
      </c>
      <c r="L560" s="424">
        <v>1675.4609699999999</v>
      </c>
      <c r="N560" s="382"/>
    </row>
    <row r="561" spans="1:14" ht="19.350000000000001" customHeight="1">
      <c r="A561" s="564"/>
      <c r="B561" s="549"/>
      <c r="C561" s="430" t="s">
        <v>445</v>
      </c>
      <c r="D561" s="431" t="s">
        <v>703</v>
      </c>
      <c r="E561" s="393">
        <v>0</v>
      </c>
      <c r="F561" s="393">
        <v>0</v>
      </c>
      <c r="G561" s="432"/>
      <c r="H561" s="433">
        <v>10950</v>
      </c>
      <c r="I561" s="433">
        <v>10024</v>
      </c>
      <c r="J561" s="433">
        <v>11530</v>
      </c>
      <c r="K561" s="433">
        <v>11530</v>
      </c>
      <c r="L561" s="434">
        <v>11345.949909999999</v>
      </c>
      <c r="N561" s="382"/>
    </row>
    <row r="562" spans="1:14" ht="19.350000000000001" customHeight="1">
      <c r="A562" s="562"/>
      <c r="B562" s="548"/>
      <c r="C562" s="425" t="s">
        <v>704</v>
      </c>
      <c r="D562" s="421" t="s">
        <v>2008</v>
      </c>
      <c r="E562" s="394"/>
      <c r="F562" s="394"/>
      <c r="G562" s="435"/>
      <c r="H562" s="422"/>
      <c r="I562" s="422"/>
      <c r="J562" s="422"/>
      <c r="K562" s="422"/>
      <c r="L562" s="436"/>
      <c r="N562" s="382"/>
    </row>
    <row r="563" spans="1:14" ht="19.350000000000001" customHeight="1">
      <c r="A563" s="563">
        <v>1</v>
      </c>
      <c r="B563" s="412">
        <v>100</v>
      </c>
      <c r="C563" s="379">
        <v>769100</v>
      </c>
      <c r="D563" s="377" t="s">
        <v>875</v>
      </c>
      <c r="E563" s="385">
        <v>2</v>
      </c>
      <c r="F563" s="385">
        <v>1.2117200000000001</v>
      </c>
      <c r="G563" s="387" t="s">
        <v>551</v>
      </c>
      <c r="H563" s="380">
        <v>522</v>
      </c>
      <c r="I563" s="380">
        <v>340</v>
      </c>
      <c r="J563" s="380">
        <v>430</v>
      </c>
      <c r="K563" s="380">
        <v>430</v>
      </c>
      <c r="L563" s="424">
        <v>424.59565000000003</v>
      </c>
      <c r="N563" s="382"/>
    </row>
    <row r="564" spans="1:14" ht="19.350000000000001" customHeight="1">
      <c r="A564" s="567">
        <v>2</v>
      </c>
      <c r="B564" s="482">
        <v>410</v>
      </c>
      <c r="C564" s="379">
        <v>769100</v>
      </c>
      <c r="D564" s="377" t="s">
        <v>276</v>
      </c>
      <c r="E564" s="385"/>
      <c r="F564" s="385"/>
      <c r="G564" s="387" t="s">
        <v>138</v>
      </c>
      <c r="H564" s="380">
        <v>70</v>
      </c>
      <c r="I564" s="380">
        <v>67</v>
      </c>
      <c r="J564" s="380">
        <v>60</v>
      </c>
      <c r="K564" s="380">
        <v>60</v>
      </c>
      <c r="L564" s="424">
        <v>43.101800000000004</v>
      </c>
      <c r="N564" s="382"/>
    </row>
    <row r="565" spans="1:14" ht="19.350000000000001" customHeight="1">
      <c r="A565" s="563">
        <v>10</v>
      </c>
      <c r="B565" s="412">
        <v>540</v>
      </c>
      <c r="C565" s="379">
        <v>769100</v>
      </c>
      <c r="D565" s="377" t="s">
        <v>1271</v>
      </c>
      <c r="E565" s="385"/>
      <c r="F565" s="385"/>
      <c r="G565" s="387" t="s">
        <v>138</v>
      </c>
      <c r="H565" s="380">
        <v>5</v>
      </c>
      <c r="I565" s="380">
        <v>5</v>
      </c>
      <c r="J565" s="380">
        <v>5</v>
      </c>
      <c r="K565" s="380">
        <v>5</v>
      </c>
      <c r="L565" s="424">
        <v>4.3618000000000006</v>
      </c>
      <c r="N565" s="382"/>
    </row>
    <row r="566" spans="1:14" ht="19.350000000000001" customHeight="1">
      <c r="A566" s="563">
        <v>1</v>
      </c>
      <c r="B566" s="412">
        <v>780</v>
      </c>
      <c r="C566" s="379">
        <v>769100</v>
      </c>
      <c r="D566" s="377" t="s">
        <v>854</v>
      </c>
      <c r="E566" s="385"/>
      <c r="F566" s="385"/>
      <c r="G566" s="387" t="s">
        <v>36</v>
      </c>
      <c r="H566" s="380">
        <v>392</v>
      </c>
      <c r="I566" s="380">
        <v>300</v>
      </c>
      <c r="J566" s="380">
        <v>436</v>
      </c>
      <c r="K566" s="380">
        <v>436</v>
      </c>
      <c r="L566" s="424">
        <v>312.21459000000004</v>
      </c>
      <c r="N566" s="382"/>
    </row>
    <row r="567" spans="1:14" ht="19.350000000000001" customHeight="1">
      <c r="A567" s="564"/>
      <c r="B567" s="549"/>
      <c r="C567" s="430" t="s">
        <v>704</v>
      </c>
      <c r="D567" s="431" t="s">
        <v>2009</v>
      </c>
      <c r="E567" s="393">
        <v>2</v>
      </c>
      <c r="F567" s="393">
        <v>1.2117200000000001</v>
      </c>
      <c r="G567" s="432"/>
      <c r="H567" s="433">
        <v>989</v>
      </c>
      <c r="I567" s="433">
        <v>712</v>
      </c>
      <c r="J567" s="433">
        <v>931</v>
      </c>
      <c r="K567" s="433">
        <v>931</v>
      </c>
      <c r="L567" s="434">
        <v>784.27384000000006</v>
      </c>
      <c r="N567" s="382"/>
    </row>
    <row r="568" spans="1:14" ht="19.350000000000001" customHeight="1">
      <c r="A568" s="562"/>
      <c r="B568" s="548"/>
      <c r="C568" s="425" t="s">
        <v>1043</v>
      </c>
      <c r="D568" s="421" t="s">
        <v>1044</v>
      </c>
      <c r="E568" s="394"/>
      <c r="F568" s="394"/>
      <c r="G568" s="435"/>
      <c r="H568" s="422"/>
      <c r="I568" s="422"/>
      <c r="J568" s="422"/>
      <c r="K568" s="422"/>
      <c r="L568" s="436"/>
      <c r="N568" s="382"/>
    </row>
    <row r="569" spans="1:14" ht="19.350000000000001" customHeight="1">
      <c r="A569" s="563">
        <v>82</v>
      </c>
      <c r="B569" s="412">
        <v>100</v>
      </c>
      <c r="C569" s="379">
        <v>769200</v>
      </c>
      <c r="D569" s="377" t="s">
        <v>875</v>
      </c>
      <c r="E569" s="385">
        <v>4</v>
      </c>
      <c r="F569" s="385">
        <v>3.17333</v>
      </c>
      <c r="G569" s="387" t="s">
        <v>551</v>
      </c>
      <c r="H569" s="380">
        <v>808</v>
      </c>
      <c r="I569" s="380">
        <v>790</v>
      </c>
      <c r="J569" s="380">
        <v>790</v>
      </c>
      <c r="K569" s="380">
        <v>700</v>
      </c>
      <c r="L569" s="424">
        <v>566.98536999999999</v>
      </c>
      <c r="N569" s="382"/>
    </row>
    <row r="570" spans="1:14" ht="19.350000000000001" customHeight="1">
      <c r="A570" s="563">
        <v>5</v>
      </c>
      <c r="B570" s="412">
        <v>420</v>
      </c>
      <c r="C570" s="379">
        <v>769200</v>
      </c>
      <c r="D570" s="377" t="s">
        <v>442</v>
      </c>
      <c r="E570" s="385"/>
      <c r="F570" s="385"/>
      <c r="G570" s="387" t="s">
        <v>36</v>
      </c>
      <c r="H570" s="380">
        <v>8</v>
      </c>
      <c r="I570" s="380">
        <v>9</v>
      </c>
      <c r="J570" s="380">
        <v>9</v>
      </c>
      <c r="K570" s="380">
        <v>9</v>
      </c>
      <c r="L570" s="424">
        <v>5.9205800000000002</v>
      </c>
      <c r="N570" s="382"/>
    </row>
    <row r="571" spans="1:14" ht="19.350000000000001" customHeight="1">
      <c r="A571" s="563">
        <v>82</v>
      </c>
      <c r="B571" s="412">
        <v>470</v>
      </c>
      <c r="C571" s="379">
        <v>769200</v>
      </c>
      <c r="D571" s="377" t="s">
        <v>277</v>
      </c>
      <c r="E571" s="385"/>
      <c r="F571" s="385"/>
      <c r="G571" s="387" t="s">
        <v>36</v>
      </c>
      <c r="H571" s="380">
        <v>4</v>
      </c>
      <c r="I571" s="380">
        <v>5</v>
      </c>
      <c r="J571" s="380">
        <v>5</v>
      </c>
      <c r="K571" s="380">
        <v>5</v>
      </c>
      <c r="L571" s="424">
        <v>3.5547</v>
      </c>
      <c r="N571" s="382"/>
    </row>
    <row r="572" spans="1:14" ht="19.350000000000001" customHeight="1">
      <c r="A572" s="563">
        <v>10</v>
      </c>
      <c r="B572" s="412">
        <v>540</v>
      </c>
      <c r="C572" s="379">
        <v>769200</v>
      </c>
      <c r="D572" s="377" t="s">
        <v>1271</v>
      </c>
      <c r="E572" s="385"/>
      <c r="F572" s="385"/>
      <c r="G572" s="387" t="s">
        <v>138</v>
      </c>
      <c r="H572" s="380">
        <v>9</v>
      </c>
      <c r="I572" s="380">
        <v>9</v>
      </c>
      <c r="J572" s="380">
        <v>9</v>
      </c>
      <c r="K572" s="380">
        <v>9</v>
      </c>
      <c r="L572" s="424">
        <v>7.6998899999999999</v>
      </c>
      <c r="N572" s="382"/>
    </row>
    <row r="573" spans="1:14" ht="19.350000000000001" customHeight="1">
      <c r="A573" s="563">
        <v>12</v>
      </c>
      <c r="B573" s="412">
        <v>550</v>
      </c>
      <c r="C573" s="379">
        <v>769200</v>
      </c>
      <c r="D573" s="377" t="s">
        <v>494</v>
      </c>
      <c r="E573" s="385"/>
      <c r="F573" s="385"/>
      <c r="G573" s="387" t="s">
        <v>36</v>
      </c>
      <c r="H573" s="380">
        <v>31</v>
      </c>
      <c r="I573" s="380">
        <v>34</v>
      </c>
      <c r="J573" s="380">
        <v>34</v>
      </c>
      <c r="K573" s="380">
        <v>34</v>
      </c>
      <c r="L573" s="424">
        <v>35.045199999999994</v>
      </c>
      <c r="N573" s="382"/>
    </row>
    <row r="574" spans="1:14" ht="19.350000000000001" customHeight="1">
      <c r="A574" s="563">
        <v>10</v>
      </c>
      <c r="B574" s="412">
        <v>570</v>
      </c>
      <c r="C574" s="379">
        <v>769200</v>
      </c>
      <c r="D574" s="377" t="s">
        <v>495</v>
      </c>
      <c r="E574" s="385"/>
      <c r="F574" s="385"/>
      <c r="G574" s="387" t="s">
        <v>138</v>
      </c>
      <c r="H574" s="380">
        <v>14</v>
      </c>
      <c r="I574" s="380">
        <v>14</v>
      </c>
      <c r="J574" s="380">
        <v>14</v>
      </c>
      <c r="K574" s="380">
        <v>14</v>
      </c>
      <c r="L574" s="424">
        <v>10.58733</v>
      </c>
      <c r="N574" s="382"/>
    </row>
    <row r="575" spans="1:14" ht="19.350000000000001" customHeight="1">
      <c r="A575" s="563">
        <v>5</v>
      </c>
      <c r="B575" s="412">
        <v>750</v>
      </c>
      <c r="C575" s="379">
        <v>769200</v>
      </c>
      <c r="D575" s="377" t="s">
        <v>293</v>
      </c>
      <c r="E575" s="385"/>
      <c r="F575" s="385"/>
      <c r="G575" s="387" t="s">
        <v>138</v>
      </c>
      <c r="H575" s="380">
        <v>65</v>
      </c>
      <c r="I575" s="380">
        <v>64</v>
      </c>
      <c r="J575" s="380">
        <v>64</v>
      </c>
      <c r="K575" s="380">
        <v>64</v>
      </c>
      <c r="L575" s="424">
        <v>60.565959999999997</v>
      </c>
      <c r="N575" s="382"/>
    </row>
    <row r="576" spans="1:14" ht="19.350000000000001" customHeight="1">
      <c r="A576" s="563">
        <v>82</v>
      </c>
      <c r="B576" s="412">
        <v>780</v>
      </c>
      <c r="C576" s="379">
        <v>769200</v>
      </c>
      <c r="D576" s="377" t="s">
        <v>1878</v>
      </c>
      <c r="E576" s="385"/>
      <c r="F576" s="385"/>
      <c r="G576" s="387" t="s">
        <v>36</v>
      </c>
      <c r="H576" s="380">
        <v>244</v>
      </c>
      <c r="I576" s="380">
        <v>271</v>
      </c>
      <c r="J576" s="380">
        <v>271</v>
      </c>
      <c r="K576" s="380">
        <v>271</v>
      </c>
      <c r="L576" s="424">
        <v>313.72126000000003</v>
      </c>
      <c r="N576" s="382"/>
    </row>
    <row r="577" spans="1:14" ht="30">
      <c r="A577" s="563">
        <v>82</v>
      </c>
      <c r="B577" s="412">
        <v>781</v>
      </c>
      <c r="C577" s="379">
        <v>769200</v>
      </c>
      <c r="D577" s="377" t="s">
        <v>1725</v>
      </c>
      <c r="E577" s="385"/>
      <c r="F577" s="385"/>
      <c r="G577" s="387" t="s">
        <v>36</v>
      </c>
      <c r="H577" s="380">
        <v>50</v>
      </c>
      <c r="I577" s="380">
        <v>25</v>
      </c>
      <c r="J577" s="380">
        <v>50</v>
      </c>
      <c r="K577" s="380">
        <v>50</v>
      </c>
      <c r="L577" s="424">
        <v>44.679850000000002</v>
      </c>
      <c r="N577" s="382"/>
    </row>
    <row r="578" spans="1:14" ht="19.350000000000001" customHeight="1">
      <c r="A578" s="563">
        <v>82</v>
      </c>
      <c r="B578" s="412">
        <v>785</v>
      </c>
      <c r="C578" s="379">
        <v>769200</v>
      </c>
      <c r="D578" s="377" t="s">
        <v>1879</v>
      </c>
      <c r="E578" s="385"/>
      <c r="F578" s="385"/>
      <c r="G578" s="387" t="s">
        <v>36</v>
      </c>
      <c r="H578" s="380">
        <v>0</v>
      </c>
      <c r="I578" s="380">
        <v>0</v>
      </c>
      <c r="J578" s="380">
        <v>0</v>
      </c>
      <c r="K578" s="380">
        <v>0</v>
      </c>
      <c r="L578" s="424">
        <v>28.148</v>
      </c>
      <c r="N578" s="382"/>
    </row>
    <row r="579" spans="1:14" ht="19.350000000000001" customHeight="1">
      <c r="A579" s="563">
        <v>82</v>
      </c>
      <c r="B579" s="412">
        <v>786</v>
      </c>
      <c r="C579" s="379">
        <v>769200</v>
      </c>
      <c r="D579" s="377" t="s">
        <v>1967</v>
      </c>
      <c r="E579" s="385"/>
      <c r="F579" s="385"/>
      <c r="G579" s="387" t="s">
        <v>36</v>
      </c>
      <c r="H579" s="380">
        <v>0</v>
      </c>
      <c r="I579" s="380">
        <v>0</v>
      </c>
      <c r="J579" s="380">
        <v>0</v>
      </c>
      <c r="K579" s="380">
        <v>0</v>
      </c>
      <c r="L579" s="424">
        <v>451.05705</v>
      </c>
      <c r="N579" s="382"/>
    </row>
    <row r="580" spans="1:14" ht="19.350000000000001" customHeight="1">
      <c r="A580" s="563">
        <v>7</v>
      </c>
      <c r="B580" s="412">
        <v>820</v>
      </c>
      <c r="C580" s="379">
        <v>769200</v>
      </c>
      <c r="D580" s="377" t="s">
        <v>2043</v>
      </c>
      <c r="E580" s="385"/>
      <c r="F580" s="385"/>
      <c r="G580" s="387" t="s">
        <v>138</v>
      </c>
      <c r="H580" s="380">
        <v>200</v>
      </c>
      <c r="I580" s="380">
        <v>200</v>
      </c>
      <c r="J580" s="380">
        <v>200</v>
      </c>
      <c r="K580" s="380">
        <v>200</v>
      </c>
      <c r="L580" s="424">
        <v>0</v>
      </c>
      <c r="N580" s="382"/>
    </row>
    <row r="581" spans="1:14" ht="19.350000000000001" customHeight="1">
      <c r="A581" s="563">
        <v>82</v>
      </c>
      <c r="B581" s="412">
        <v>930</v>
      </c>
      <c r="C581" s="379">
        <v>769200</v>
      </c>
      <c r="D581" s="377" t="s">
        <v>498</v>
      </c>
      <c r="E581" s="385"/>
      <c r="F581" s="385"/>
      <c r="G581" s="387" t="s">
        <v>36</v>
      </c>
      <c r="H581" s="380">
        <v>10</v>
      </c>
      <c r="I581" s="380">
        <v>11</v>
      </c>
      <c r="J581" s="380">
        <v>11</v>
      </c>
      <c r="K581" s="380">
        <v>11</v>
      </c>
      <c r="L581" s="424">
        <v>11.99958</v>
      </c>
      <c r="N581" s="382"/>
    </row>
    <row r="582" spans="1:14" ht="19.350000000000001" customHeight="1">
      <c r="A582" s="564"/>
      <c r="B582" s="549"/>
      <c r="C582" s="430" t="s">
        <v>1043</v>
      </c>
      <c r="D582" s="431" t="s">
        <v>1042</v>
      </c>
      <c r="E582" s="393">
        <v>4</v>
      </c>
      <c r="F582" s="393">
        <v>3.17333</v>
      </c>
      <c r="G582" s="432"/>
      <c r="H582" s="433">
        <v>1443</v>
      </c>
      <c r="I582" s="433">
        <v>1432</v>
      </c>
      <c r="J582" s="433">
        <v>1457</v>
      </c>
      <c r="K582" s="433">
        <v>1367</v>
      </c>
      <c r="L582" s="434">
        <v>1539.9647699999998</v>
      </c>
      <c r="N582" s="382"/>
    </row>
    <row r="583" spans="1:14" ht="19.350000000000001" customHeight="1">
      <c r="A583" s="564"/>
      <c r="B583" s="549"/>
      <c r="C583" s="430" t="s">
        <v>286</v>
      </c>
      <c r="D583" s="431" t="s">
        <v>705</v>
      </c>
      <c r="E583" s="393">
        <v>37.5</v>
      </c>
      <c r="F583" s="393">
        <v>40.196329999999996</v>
      </c>
      <c r="G583" s="432"/>
      <c r="H583" s="433">
        <v>28842</v>
      </c>
      <c r="I583" s="433">
        <v>26593</v>
      </c>
      <c r="J583" s="433">
        <v>28617</v>
      </c>
      <c r="K583" s="433">
        <v>28256</v>
      </c>
      <c r="L583" s="434">
        <v>26768.763849999999</v>
      </c>
      <c r="N583" s="382"/>
    </row>
    <row r="584" spans="1:14" ht="19.350000000000001" customHeight="1">
      <c r="A584" s="562"/>
      <c r="B584" s="548"/>
      <c r="C584" s="425" t="s">
        <v>706</v>
      </c>
      <c r="D584" s="421" t="s">
        <v>935</v>
      </c>
      <c r="E584" s="394"/>
      <c r="F584" s="394"/>
      <c r="G584" s="443"/>
      <c r="H584" s="422"/>
      <c r="I584" s="422"/>
      <c r="J584" s="422"/>
      <c r="K584" s="422"/>
      <c r="L584" s="436"/>
      <c r="N584" s="382"/>
    </row>
    <row r="585" spans="1:14" ht="19.350000000000001" customHeight="1">
      <c r="A585" s="562"/>
      <c r="B585" s="548"/>
      <c r="C585" s="425" t="s">
        <v>707</v>
      </c>
      <c r="D585" s="421" t="s">
        <v>708</v>
      </c>
      <c r="E585" s="394"/>
      <c r="F585" s="394"/>
      <c r="G585" s="435"/>
      <c r="H585" s="422"/>
      <c r="I585" s="422"/>
      <c r="J585" s="422"/>
      <c r="K585" s="422"/>
      <c r="L585" s="436"/>
      <c r="N585" s="382"/>
    </row>
    <row r="586" spans="1:14" ht="19.350000000000001" customHeight="1">
      <c r="A586" s="563">
        <v>9</v>
      </c>
      <c r="B586" s="412">
        <v>102</v>
      </c>
      <c r="C586" s="379">
        <v>781000</v>
      </c>
      <c r="D586" s="377" t="s">
        <v>1075</v>
      </c>
      <c r="E586" s="385">
        <v>35</v>
      </c>
      <c r="F586" s="385">
        <v>32.034399999999998</v>
      </c>
      <c r="G586" s="387" t="s">
        <v>551</v>
      </c>
      <c r="H586" s="380">
        <v>8776</v>
      </c>
      <c r="I586" s="380">
        <v>8400</v>
      </c>
      <c r="J586" s="380">
        <v>9323</v>
      </c>
      <c r="K586" s="380">
        <v>9325</v>
      </c>
      <c r="L586" s="424">
        <v>7094.2512900000002</v>
      </c>
      <c r="N586" s="382"/>
    </row>
    <row r="587" spans="1:14" ht="19.350000000000001" customHeight="1">
      <c r="A587" s="563">
        <v>9</v>
      </c>
      <c r="B587" s="412">
        <v>103</v>
      </c>
      <c r="C587" s="379">
        <v>781000</v>
      </c>
      <c r="D587" s="377" t="s">
        <v>1560</v>
      </c>
      <c r="E587" s="385">
        <v>10</v>
      </c>
      <c r="F587" s="385">
        <v>8.6099399999999999</v>
      </c>
      <c r="G587" s="387" t="s">
        <v>551</v>
      </c>
      <c r="H587" s="380">
        <v>2334</v>
      </c>
      <c r="I587" s="380">
        <v>2052</v>
      </c>
      <c r="J587" s="380">
        <v>2052</v>
      </c>
      <c r="K587" s="380">
        <v>2180</v>
      </c>
      <c r="L587" s="424">
        <v>1573.44453</v>
      </c>
      <c r="N587" s="382"/>
    </row>
    <row r="588" spans="1:14" ht="19.350000000000001" customHeight="1">
      <c r="A588" s="563">
        <v>9</v>
      </c>
      <c r="B588" s="412">
        <v>127</v>
      </c>
      <c r="C588" s="379">
        <v>781000</v>
      </c>
      <c r="D588" s="377" t="s">
        <v>794</v>
      </c>
      <c r="E588" s="385">
        <v>0</v>
      </c>
      <c r="F588" s="385">
        <v>0</v>
      </c>
      <c r="G588" s="387" t="s">
        <v>551</v>
      </c>
      <c r="H588" s="380">
        <v>139</v>
      </c>
      <c r="I588" s="380">
        <v>139</v>
      </c>
      <c r="J588" s="380">
        <v>139</v>
      </c>
      <c r="K588" s="380">
        <v>139</v>
      </c>
      <c r="L588" s="424">
        <v>92.724649999999997</v>
      </c>
      <c r="N588" s="382"/>
    </row>
    <row r="589" spans="1:14" ht="19.350000000000001" customHeight="1">
      <c r="A589" s="563">
        <v>10</v>
      </c>
      <c r="B589" s="412">
        <v>540</v>
      </c>
      <c r="C589" s="379">
        <v>781000</v>
      </c>
      <c r="D589" s="377" t="s">
        <v>1271</v>
      </c>
      <c r="E589" s="385"/>
      <c r="F589" s="385"/>
      <c r="G589" s="387" t="s">
        <v>138</v>
      </c>
      <c r="H589" s="380">
        <v>18</v>
      </c>
      <c r="I589" s="380">
        <v>18</v>
      </c>
      <c r="J589" s="380">
        <v>18</v>
      </c>
      <c r="K589" s="380">
        <v>18</v>
      </c>
      <c r="L589" s="424">
        <v>15.353899999999999</v>
      </c>
      <c r="N589" s="382"/>
    </row>
    <row r="590" spans="1:14" ht="19.350000000000001" customHeight="1">
      <c r="A590" s="563">
        <v>12</v>
      </c>
      <c r="B590" s="412">
        <v>550</v>
      </c>
      <c r="C590" s="379">
        <v>781000</v>
      </c>
      <c r="D590" s="377" t="s">
        <v>372</v>
      </c>
      <c r="E590" s="385"/>
      <c r="F590" s="385"/>
      <c r="G590" s="387" t="s">
        <v>36</v>
      </c>
      <c r="H590" s="380">
        <v>4</v>
      </c>
      <c r="I590" s="380">
        <v>5</v>
      </c>
      <c r="J590" s="380">
        <v>5</v>
      </c>
      <c r="K590" s="380">
        <v>5</v>
      </c>
      <c r="L590" s="424">
        <v>2.25108</v>
      </c>
      <c r="N590" s="382"/>
    </row>
    <row r="591" spans="1:14" ht="19.350000000000001" customHeight="1">
      <c r="A591" s="563">
        <v>10</v>
      </c>
      <c r="B591" s="412">
        <v>570</v>
      </c>
      <c r="C591" s="379">
        <v>781000</v>
      </c>
      <c r="D591" s="377" t="s">
        <v>495</v>
      </c>
      <c r="E591" s="385"/>
      <c r="F591" s="385"/>
      <c r="G591" s="387" t="s">
        <v>138</v>
      </c>
      <c r="H591" s="380">
        <v>2</v>
      </c>
      <c r="I591" s="380">
        <v>2</v>
      </c>
      <c r="J591" s="380">
        <v>2</v>
      </c>
      <c r="K591" s="380">
        <v>2</v>
      </c>
      <c r="L591" s="424">
        <v>1.67588</v>
      </c>
      <c r="N591" s="382"/>
    </row>
    <row r="592" spans="1:14" ht="19.350000000000001" customHeight="1">
      <c r="A592" s="563">
        <v>5</v>
      </c>
      <c r="B592" s="412">
        <v>731</v>
      </c>
      <c r="C592" s="379">
        <v>781000</v>
      </c>
      <c r="D592" s="377" t="s">
        <v>2022</v>
      </c>
      <c r="E592" s="385"/>
      <c r="F592" s="385"/>
      <c r="G592" s="387" t="s">
        <v>138</v>
      </c>
      <c r="H592" s="380">
        <v>665</v>
      </c>
      <c r="I592" s="380">
        <v>655</v>
      </c>
      <c r="J592" s="380">
        <v>680</v>
      </c>
      <c r="K592" s="380">
        <v>680</v>
      </c>
      <c r="L592" s="424">
        <v>631.18461000000002</v>
      </c>
      <c r="N592" s="382"/>
    </row>
    <row r="593" spans="1:17" ht="19.350000000000001" customHeight="1">
      <c r="A593" s="563">
        <v>5</v>
      </c>
      <c r="B593" s="412">
        <v>750</v>
      </c>
      <c r="C593" s="379">
        <v>781000</v>
      </c>
      <c r="D593" s="377" t="s">
        <v>1046</v>
      </c>
      <c r="E593" s="385"/>
      <c r="F593" s="385"/>
      <c r="G593" s="387" t="s">
        <v>138</v>
      </c>
      <c r="H593" s="380">
        <v>98</v>
      </c>
      <c r="I593" s="380">
        <v>93</v>
      </c>
      <c r="J593" s="380">
        <v>93</v>
      </c>
      <c r="K593" s="380">
        <v>57</v>
      </c>
      <c r="L593" s="424">
        <v>55.981250000000003</v>
      </c>
      <c r="N593" s="382"/>
    </row>
    <row r="594" spans="1:17" ht="19.350000000000001" customHeight="1">
      <c r="A594" s="563">
        <v>9</v>
      </c>
      <c r="B594" s="412">
        <v>780</v>
      </c>
      <c r="C594" s="379">
        <v>781000</v>
      </c>
      <c r="D594" s="429" t="s">
        <v>1222</v>
      </c>
      <c r="E594" s="385"/>
      <c r="F594" s="385"/>
      <c r="G594" s="387" t="s">
        <v>36</v>
      </c>
      <c r="H594" s="380">
        <v>73</v>
      </c>
      <c r="I594" s="380">
        <v>81</v>
      </c>
      <c r="J594" s="380">
        <v>81</v>
      </c>
      <c r="K594" s="380">
        <v>81</v>
      </c>
      <c r="L594" s="424">
        <v>50.904710000000001</v>
      </c>
      <c r="N594" s="382"/>
    </row>
    <row r="595" spans="1:17" ht="19.350000000000001" customHeight="1">
      <c r="A595" s="563">
        <v>9</v>
      </c>
      <c r="B595" s="412">
        <v>782</v>
      </c>
      <c r="C595" s="379">
        <v>781000</v>
      </c>
      <c r="D595" s="429" t="s">
        <v>1569</v>
      </c>
      <c r="E595" s="385"/>
      <c r="F595" s="385"/>
      <c r="G595" s="387" t="s">
        <v>36</v>
      </c>
      <c r="H595" s="380">
        <v>280</v>
      </c>
      <c r="I595" s="380">
        <v>181</v>
      </c>
      <c r="J595" s="380">
        <v>181</v>
      </c>
      <c r="K595" s="380">
        <v>181</v>
      </c>
      <c r="L595" s="424">
        <v>59.971789999999999</v>
      </c>
      <c r="N595" s="382"/>
    </row>
    <row r="596" spans="1:17" ht="19.350000000000001" customHeight="1">
      <c r="A596" s="565"/>
      <c r="B596" s="550"/>
      <c r="C596" s="437" t="s">
        <v>707</v>
      </c>
      <c r="D596" s="445" t="s">
        <v>6</v>
      </c>
      <c r="E596" s="395">
        <v>45</v>
      </c>
      <c r="F596" s="395">
        <v>40.64434</v>
      </c>
      <c r="G596" s="438"/>
      <c r="H596" s="458">
        <v>12389</v>
      </c>
      <c r="I596" s="465">
        <v>11626</v>
      </c>
      <c r="J596" s="458">
        <v>12574</v>
      </c>
      <c r="K596" s="458">
        <v>12668</v>
      </c>
      <c r="L596" s="466">
        <v>9577.743690000003</v>
      </c>
      <c r="N596" s="382"/>
    </row>
    <row r="597" spans="1:17" ht="19.350000000000001" customHeight="1">
      <c r="A597" s="562"/>
      <c r="B597" s="548"/>
      <c r="C597" s="425" t="s">
        <v>7</v>
      </c>
      <c r="D597" s="421" t="s">
        <v>8</v>
      </c>
      <c r="E597" s="394"/>
      <c r="F597" s="394"/>
      <c r="G597" s="435"/>
      <c r="H597" s="422"/>
      <c r="I597" s="422"/>
      <c r="J597" s="422"/>
      <c r="K597" s="422"/>
      <c r="L597" s="436"/>
      <c r="N597" s="382"/>
    </row>
    <row r="598" spans="1:17" ht="19.350000000000001" customHeight="1">
      <c r="A598" s="563">
        <v>1</v>
      </c>
      <c r="B598" s="412">
        <v>100</v>
      </c>
      <c r="C598" s="379">
        <v>782000</v>
      </c>
      <c r="D598" s="377" t="s">
        <v>875</v>
      </c>
      <c r="E598" s="385">
        <v>2</v>
      </c>
      <c r="F598" s="385">
        <v>2</v>
      </c>
      <c r="G598" s="387" t="s">
        <v>551</v>
      </c>
      <c r="H598" s="380">
        <v>394</v>
      </c>
      <c r="I598" s="380">
        <v>364</v>
      </c>
      <c r="J598" s="380">
        <v>364</v>
      </c>
      <c r="K598" s="380">
        <v>390</v>
      </c>
      <c r="L598" s="424">
        <v>331.12056999999999</v>
      </c>
      <c r="N598" s="382"/>
    </row>
    <row r="599" spans="1:17" ht="19.350000000000001" customHeight="1">
      <c r="A599" s="563">
        <v>1</v>
      </c>
      <c r="B599" s="412">
        <v>780</v>
      </c>
      <c r="C599" s="379">
        <v>782000</v>
      </c>
      <c r="D599" s="377" t="s">
        <v>963</v>
      </c>
      <c r="E599" s="385"/>
      <c r="F599" s="385"/>
      <c r="G599" s="387" t="s">
        <v>138</v>
      </c>
      <c r="H599" s="380">
        <v>580</v>
      </c>
      <c r="I599" s="380">
        <v>550</v>
      </c>
      <c r="J599" s="380">
        <v>600</v>
      </c>
      <c r="K599" s="380">
        <v>600</v>
      </c>
      <c r="L599" s="424">
        <v>588.6571899999999</v>
      </c>
      <c r="N599" s="382"/>
    </row>
    <row r="600" spans="1:17" ht="19.350000000000001" customHeight="1">
      <c r="A600" s="564"/>
      <c r="B600" s="549"/>
      <c r="C600" s="430" t="s">
        <v>7</v>
      </c>
      <c r="D600" s="431" t="s">
        <v>9</v>
      </c>
      <c r="E600" s="395">
        <v>2</v>
      </c>
      <c r="F600" s="395">
        <v>2</v>
      </c>
      <c r="G600" s="432"/>
      <c r="H600" s="433">
        <v>974</v>
      </c>
      <c r="I600" s="433">
        <v>914</v>
      </c>
      <c r="J600" s="433">
        <v>964</v>
      </c>
      <c r="K600" s="433">
        <v>990</v>
      </c>
      <c r="L600" s="434">
        <v>919.77775999999994</v>
      </c>
      <c r="N600" s="382"/>
    </row>
    <row r="601" spans="1:17" ht="19.350000000000001" customHeight="1">
      <c r="A601" s="564"/>
      <c r="B601" s="549"/>
      <c r="C601" s="430" t="s">
        <v>706</v>
      </c>
      <c r="D601" s="431" t="s">
        <v>10</v>
      </c>
      <c r="E601" s="393">
        <v>47</v>
      </c>
      <c r="F601" s="393">
        <v>42.64434</v>
      </c>
      <c r="G601" s="432"/>
      <c r="H601" s="433">
        <v>13363</v>
      </c>
      <c r="I601" s="433">
        <v>12540</v>
      </c>
      <c r="J601" s="433">
        <v>13538</v>
      </c>
      <c r="K601" s="433">
        <v>13658</v>
      </c>
      <c r="L601" s="434">
        <v>10497.521450000004</v>
      </c>
      <c r="N601" s="382"/>
    </row>
    <row r="602" spans="1:17" ht="19.350000000000001" customHeight="1">
      <c r="A602" s="562"/>
      <c r="B602" s="548"/>
      <c r="C602" s="425" t="s">
        <v>206</v>
      </c>
      <c r="D602" s="421" t="s">
        <v>940</v>
      </c>
      <c r="E602" s="394"/>
      <c r="F602" s="394"/>
      <c r="G602" s="435"/>
      <c r="H602" s="422"/>
      <c r="I602" s="422"/>
      <c r="J602" s="422"/>
      <c r="K602" s="422"/>
      <c r="L602" s="436"/>
      <c r="N602" s="382"/>
    </row>
    <row r="603" spans="1:17" ht="19.350000000000001" customHeight="1">
      <c r="A603" s="563">
        <v>7</v>
      </c>
      <c r="B603" s="412">
        <v>810</v>
      </c>
      <c r="C603" s="379">
        <v>791000</v>
      </c>
      <c r="D603" s="377" t="s">
        <v>754</v>
      </c>
      <c r="E603" s="385"/>
      <c r="F603" s="385"/>
      <c r="G603" s="387" t="s">
        <v>138</v>
      </c>
      <c r="H603" s="380">
        <v>120</v>
      </c>
      <c r="I603" s="380">
        <v>120</v>
      </c>
      <c r="J603" s="380">
        <v>49</v>
      </c>
      <c r="K603" s="380">
        <v>49</v>
      </c>
      <c r="L603" s="424">
        <v>199.11548999999999</v>
      </c>
      <c r="M603" s="704"/>
      <c r="N603" s="382"/>
      <c r="O603" s="704"/>
      <c r="P603" s="704"/>
      <c r="Q603" s="704"/>
    </row>
    <row r="604" spans="1:17" ht="19.350000000000001" customHeight="1">
      <c r="A604" s="564"/>
      <c r="B604" s="549"/>
      <c r="C604" s="430" t="s">
        <v>206</v>
      </c>
      <c r="D604" s="431" t="s">
        <v>331</v>
      </c>
      <c r="E604" s="393">
        <v>0</v>
      </c>
      <c r="F604" s="393">
        <v>0</v>
      </c>
      <c r="G604" s="432"/>
      <c r="H604" s="433">
        <v>120</v>
      </c>
      <c r="I604" s="433">
        <v>120</v>
      </c>
      <c r="J604" s="433">
        <v>49</v>
      </c>
      <c r="K604" s="433">
        <v>49</v>
      </c>
      <c r="L604" s="434">
        <v>199.11548999999999</v>
      </c>
      <c r="N604" s="382"/>
    </row>
    <row r="605" spans="1:17" ht="19.350000000000001" customHeight="1" thickBot="1">
      <c r="A605" s="566"/>
      <c r="B605" s="551"/>
      <c r="C605" s="449" t="s">
        <v>315</v>
      </c>
      <c r="D605" s="450" t="s">
        <v>657</v>
      </c>
      <c r="E605" s="397">
        <v>365.75</v>
      </c>
      <c r="F605" s="397">
        <v>339.64425999999997</v>
      </c>
      <c r="G605" s="451"/>
      <c r="H605" s="452">
        <v>332072</v>
      </c>
      <c r="I605" s="452">
        <v>308868</v>
      </c>
      <c r="J605" s="452">
        <v>313395</v>
      </c>
      <c r="K605" s="452">
        <v>307552</v>
      </c>
      <c r="L605" s="615">
        <v>273595.52565999998</v>
      </c>
      <c r="N605" s="382"/>
    </row>
    <row r="606" spans="1:17" ht="19.350000000000001" customHeight="1" thickTop="1">
      <c r="A606" s="562"/>
      <c r="B606" s="548"/>
      <c r="C606" s="425" t="s">
        <v>316</v>
      </c>
      <c r="D606" s="421" t="s">
        <v>87</v>
      </c>
      <c r="E606" s="394"/>
      <c r="F606" s="394"/>
      <c r="G606" s="443"/>
      <c r="H606" s="422"/>
      <c r="I606" s="422"/>
      <c r="J606" s="422"/>
      <c r="K606" s="422"/>
      <c r="L606" s="436"/>
      <c r="N606" s="382"/>
    </row>
    <row r="607" spans="1:17" ht="19.350000000000001" customHeight="1">
      <c r="A607" s="562"/>
      <c r="B607" s="548"/>
      <c r="C607" s="425" t="s">
        <v>839</v>
      </c>
      <c r="D607" s="421" t="s">
        <v>1897</v>
      </c>
      <c r="E607" s="394"/>
      <c r="F607" s="394"/>
      <c r="G607" s="435"/>
      <c r="H607" s="422"/>
      <c r="I607" s="422"/>
      <c r="J607" s="422"/>
      <c r="K607" s="422"/>
      <c r="L607" s="436"/>
      <c r="N607" s="382"/>
    </row>
    <row r="608" spans="1:17" ht="19.350000000000001" customHeight="1">
      <c r="A608" s="562"/>
      <c r="B608" s="548"/>
      <c r="C608" s="425" t="s">
        <v>16</v>
      </c>
      <c r="D608" s="421" t="s">
        <v>1401</v>
      </c>
      <c r="E608" s="394"/>
      <c r="F608" s="394"/>
      <c r="G608" s="435"/>
      <c r="H608" s="422"/>
      <c r="I608" s="422"/>
      <c r="J608" s="422"/>
      <c r="K608" s="422"/>
      <c r="L608" s="436"/>
      <c r="N608" s="382"/>
    </row>
    <row r="609" spans="1:14" ht="19.350000000000001" customHeight="1">
      <c r="A609" s="563">
        <v>81</v>
      </c>
      <c r="B609" s="412">
        <v>100</v>
      </c>
      <c r="C609" s="379">
        <v>811000</v>
      </c>
      <c r="D609" s="377" t="s">
        <v>875</v>
      </c>
      <c r="E609" s="385">
        <v>13</v>
      </c>
      <c r="F609" s="385">
        <v>11.389019999999999</v>
      </c>
      <c r="G609" s="387" t="s">
        <v>551</v>
      </c>
      <c r="H609" s="380">
        <v>3736</v>
      </c>
      <c r="I609" s="380">
        <v>3230</v>
      </c>
      <c r="J609" s="380">
        <v>3232</v>
      </c>
      <c r="K609" s="380">
        <v>3222</v>
      </c>
      <c r="L609" s="424">
        <v>2996.0737400000003</v>
      </c>
      <c r="N609" s="382"/>
    </row>
    <row r="610" spans="1:14" ht="19.350000000000001" customHeight="1">
      <c r="A610" s="563">
        <v>81</v>
      </c>
      <c r="B610" s="412">
        <v>102</v>
      </c>
      <c r="C610" s="379">
        <v>811000</v>
      </c>
      <c r="D610" s="377" t="s">
        <v>1573</v>
      </c>
      <c r="E610" s="385">
        <v>9</v>
      </c>
      <c r="F610" s="385">
        <v>8.6</v>
      </c>
      <c r="G610" s="387" t="s">
        <v>551</v>
      </c>
      <c r="H610" s="380">
        <v>2257</v>
      </c>
      <c r="I610" s="380">
        <v>2015</v>
      </c>
      <c r="J610" s="380">
        <v>2174</v>
      </c>
      <c r="K610" s="380">
        <v>2091</v>
      </c>
      <c r="L610" s="424">
        <v>1808.2396299999998</v>
      </c>
      <c r="N610" s="382"/>
    </row>
    <row r="611" spans="1:14" ht="30">
      <c r="A611" s="563">
        <v>81</v>
      </c>
      <c r="B611" s="412">
        <v>109</v>
      </c>
      <c r="C611" s="379">
        <v>811000</v>
      </c>
      <c r="D611" s="377" t="s">
        <v>1948</v>
      </c>
      <c r="E611" s="385">
        <v>0</v>
      </c>
      <c r="F611" s="385">
        <v>2.0898999999999996</v>
      </c>
      <c r="G611" s="387" t="s">
        <v>551</v>
      </c>
      <c r="H611" s="380">
        <v>300</v>
      </c>
      <c r="I611" s="380">
        <v>180</v>
      </c>
      <c r="J611" s="380">
        <v>100</v>
      </c>
      <c r="K611" s="380">
        <v>100</v>
      </c>
      <c r="L611" s="424">
        <v>301.92633000000001</v>
      </c>
      <c r="N611" s="382"/>
    </row>
    <row r="612" spans="1:14" ht="19.350000000000001" customHeight="1">
      <c r="A612" s="563">
        <v>2</v>
      </c>
      <c r="B612" s="412">
        <v>410</v>
      </c>
      <c r="C612" s="379">
        <v>811000</v>
      </c>
      <c r="D612" s="377" t="s">
        <v>276</v>
      </c>
      <c r="E612" s="385"/>
      <c r="F612" s="385"/>
      <c r="G612" s="387" t="s">
        <v>138</v>
      </c>
      <c r="H612" s="380">
        <v>775</v>
      </c>
      <c r="I612" s="380">
        <v>432</v>
      </c>
      <c r="J612" s="380">
        <v>402</v>
      </c>
      <c r="K612" s="380">
        <v>402</v>
      </c>
      <c r="L612" s="424">
        <v>385.17097999999999</v>
      </c>
      <c r="N612" s="382"/>
    </row>
    <row r="613" spans="1:14" ht="19.350000000000001" customHeight="1">
      <c r="A613" s="563">
        <v>2</v>
      </c>
      <c r="B613" s="412">
        <v>442</v>
      </c>
      <c r="C613" s="379">
        <v>811000</v>
      </c>
      <c r="D613" s="377" t="s">
        <v>22</v>
      </c>
      <c r="E613" s="385"/>
      <c r="F613" s="385"/>
      <c r="G613" s="387" t="s">
        <v>138</v>
      </c>
      <c r="H613" s="380">
        <v>50</v>
      </c>
      <c r="I613" s="380">
        <v>50</v>
      </c>
      <c r="J613" s="380">
        <v>110</v>
      </c>
      <c r="K613" s="380">
        <v>110</v>
      </c>
      <c r="L613" s="424">
        <v>0</v>
      </c>
      <c r="N613" s="382"/>
    </row>
    <row r="614" spans="1:14" ht="19.350000000000001" customHeight="1">
      <c r="A614" s="563">
        <v>81</v>
      </c>
      <c r="B614" s="412">
        <v>470</v>
      </c>
      <c r="C614" s="379">
        <v>811000</v>
      </c>
      <c r="D614" s="377" t="s">
        <v>234</v>
      </c>
      <c r="E614" s="385"/>
      <c r="F614" s="385"/>
      <c r="G614" s="387" t="s">
        <v>36</v>
      </c>
      <c r="H614" s="380">
        <v>49</v>
      </c>
      <c r="I614" s="380">
        <v>54</v>
      </c>
      <c r="J614" s="380">
        <v>54</v>
      </c>
      <c r="K614" s="380">
        <v>54</v>
      </c>
      <c r="L614" s="424">
        <v>57.116500000000002</v>
      </c>
      <c r="N614" s="382"/>
    </row>
    <row r="615" spans="1:14" ht="19.350000000000001" customHeight="1">
      <c r="A615" s="563">
        <v>81</v>
      </c>
      <c r="B615" s="412">
        <v>511</v>
      </c>
      <c r="C615" s="379">
        <v>811000</v>
      </c>
      <c r="D615" s="377" t="s">
        <v>1629</v>
      </c>
      <c r="E615" s="385"/>
      <c r="F615" s="385"/>
      <c r="G615" s="387" t="s">
        <v>36</v>
      </c>
      <c r="H615" s="380">
        <v>24</v>
      </c>
      <c r="I615" s="380">
        <v>23</v>
      </c>
      <c r="J615" s="380">
        <v>23</v>
      </c>
      <c r="K615" s="380">
        <v>23</v>
      </c>
      <c r="L615" s="424">
        <v>18.687240000000003</v>
      </c>
      <c r="N615" s="382"/>
    </row>
    <row r="616" spans="1:14" ht="19.350000000000001" customHeight="1">
      <c r="A616" s="563">
        <v>81</v>
      </c>
      <c r="B616" s="412">
        <v>521</v>
      </c>
      <c r="C616" s="379">
        <v>811000</v>
      </c>
      <c r="D616" s="377" t="s">
        <v>878</v>
      </c>
      <c r="E616" s="385"/>
      <c r="F616" s="385"/>
      <c r="G616" s="387" t="s">
        <v>36</v>
      </c>
      <c r="H616" s="380">
        <v>38</v>
      </c>
      <c r="I616" s="380">
        <v>47</v>
      </c>
      <c r="J616" s="380">
        <v>47</v>
      </c>
      <c r="K616" s="380">
        <v>37</v>
      </c>
      <c r="L616" s="424">
        <v>32.760619999999996</v>
      </c>
      <c r="N616" s="382"/>
    </row>
    <row r="617" spans="1:14" ht="19.350000000000001" customHeight="1">
      <c r="A617" s="563">
        <v>11</v>
      </c>
      <c r="B617" s="412">
        <v>523</v>
      </c>
      <c r="C617" s="379">
        <v>811000</v>
      </c>
      <c r="D617" s="429" t="s">
        <v>544</v>
      </c>
      <c r="E617" s="385"/>
      <c r="F617" s="385"/>
      <c r="G617" s="387" t="s">
        <v>138</v>
      </c>
      <c r="H617" s="380">
        <v>760</v>
      </c>
      <c r="I617" s="380">
        <v>730</v>
      </c>
      <c r="J617" s="380">
        <v>710</v>
      </c>
      <c r="K617" s="380">
        <v>710</v>
      </c>
      <c r="L617" s="424">
        <v>671.37288000000001</v>
      </c>
      <c r="N617" s="382"/>
    </row>
    <row r="618" spans="1:14" ht="19.350000000000001" customHeight="1">
      <c r="A618" s="563">
        <v>5</v>
      </c>
      <c r="B618" s="412">
        <v>530</v>
      </c>
      <c r="C618" s="379">
        <v>811000</v>
      </c>
      <c r="D618" s="377" t="s">
        <v>1799</v>
      </c>
      <c r="E618" s="385"/>
      <c r="F618" s="385"/>
      <c r="G618" s="387" t="s">
        <v>138</v>
      </c>
      <c r="H618" s="380">
        <v>110</v>
      </c>
      <c r="I618" s="380">
        <v>110</v>
      </c>
      <c r="J618" s="743">
        <v>116</v>
      </c>
      <c r="K618" s="380">
        <v>0</v>
      </c>
      <c r="L618" s="424">
        <v>38.001559999999998</v>
      </c>
      <c r="N618" s="382"/>
    </row>
    <row r="619" spans="1:14" ht="19.350000000000001" customHeight="1">
      <c r="A619" s="563">
        <v>10</v>
      </c>
      <c r="B619" s="412">
        <v>540</v>
      </c>
      <c r="C619" s="379">
        <v>811000</v>
      </c>
      <c r="D619" s="377" t="s">
        <v>1271</v>
      </c>
      <c r="E619" s="385"/>
      <c r="F619" s="385"/>
      <c r="G619" s="387" t="s">
        <v>138</v>
      </c>
      <c r="H619" s="380">
        <v>60</v>
      </c>
      <c r="I619" s="380">
        <v>60</v>
      </c>
      <c r="J619" s="380">
        <v>60</v>
      </c>
      <c r="K619" s="380">
        <v>60</v>
      </c>
      <c r="L619" s="424">
        <v>54.769500000000001</v>
      </c>
      <c r="N619" s="382"/>
    </row>
    <row r="620" spans="1:14" ht="19.350000000000001" customHeight="1">
      <c r="A620" s="563">
        <v>12</v>
      </c>
      <c r="B620" s="412">
        <v>550</v>
      </c>
      <c r="C620" s="379">
        <v>811000</v>
      </c>
      <c r="D620" s="377" t="s">
        <v>494</v>
      </c>
      <c r="E620" s="385"/>
      <c r="F620" s="385"/>
      <c r="G620" s="387" t="s">
        <v>36</v>
      </c>
      <c r="H620" s="380">
        <v>77</v>
      </c>
      <c r="I620" s="380">
        <v>81</v>
      </c>
      <c r="J620" s="380">
        <v>81</v>
      </c>
      <c r="K620" s="380">
        <v>86</v>
      </c>
      <c r="L620" s="424">
        <v>19.915400000000002</v>
      </c>
      <c r="N620" s="382"/>
    </row>
    <row r="621" spans="1:14" ht="19.350000000000001" customHeight="1">
      <c r="A621" s="563">
        <v>81</v>
      </c>
      <c r="B621" s="412">
        <v>562</v>
      </c>
      <c r="C621" s="379">
        <v>811000</v>
      </c>
      <c r="D621" s="377" t="s">
        <v>1294</v>
      </c>
      <c r="E621" s="385"/>
      <c r="F621" s="385"/>
      <c r="G621" s="387" t="s">
        <v>36</v>
      </c>
      <c r="H621" s="380">
        <v>21</v>
      </c>
      <c r="I621" s="380">
        <v>22</v>
      </c>
      <c r="J621" s="380">
        <v>22</v>
      </c>
      <c r="K621" s="380">
        <v>22</v>
      </c>
      <c r="L621" s="424">
        <v>1.8508199999999999</v>
      </c>
      <c r="N621" s="382"/>
    </row>
    <row r="622" spans="1:14" ht="19.350000000000001" customHeight="1">
      <c r="A622" s="563">
        <v>10</v>
      </c>
      <c r="B622" s="412">
        <v>570</v>
      </c>
      <c r="C622" s="379">
        <v>811000</v>
      </c>
      <c r="D622" s="377" t="s">
        <v>495</v>
      </c>
      <c r="E622" s="385"/>
      <c r="F622" s="385"/>
      <c r="G622" s="387" t="s">
        <v>138</v>
      </c>
      <c r="H622" s="380">
        <v>202</v>
      </c>
      <c r="I622" s="380">
        <v>200</v>
      </c>
      <c r="J622" s="380">
        <v>200</v>
      </c>
      <c r="K622" s="380">
        <v>200</v>
      </c>
      <c r="L622" s="424">
        <v>174.23194000000001</v>
      </c>
      <c r="N622" s="382"/>
    </row>
    <row r="623" spans="1:14" ht="19.350000000000001" customHeight="1">
      <c r="A623" s="563">
        <v>5</v>
      </c>
      <c r="B623" s="412">
        <v>730</v>
      </c>
      <c r="C623" s="379">
        <v>811000</v>
      </c>
      <c r="D623" s="377" t="s">
        <v>1764</v>
      </c>
      <c r="E623" s="385"/>
      <c r="F623" s="385"/>
      <c r="G623" s="387" t="s">
        <v>138</v>
      </c>
      <c r="H623" s="380">
        <v>49</v>
      </c>
      <c r="I623" s="380">
        <v>48</v>
      </c>
      <c r="J623" s="380">
        <v>48</v>
      </c>
      <c r="K623" s="380">
        <v>48</v>
      </c>
      <c r="L623" s="424">
        <v>26.99166</v>
      </c>
      <c r="N623" s="382"/>
    </row>
    <row r="624" spans="1:14" ht="19.350000000000001" customHeight="1">
      <c r="A624" s="563">
        <v>5</v>
      </c>
      <c r="B624" s="412">
        <v>742</v>
      </c>
      <c r="C624" s="379">
        <v>811000</v>
      </c>
      <c r="D624" s="386" t="s">
        <v>563</v>
      </c>
      <c r="E624" s="385"/>
      <c r="F624" s="385"/>
      <c r="G624" s="387" t="s">
        <v>138</v>
      </c>
      <c r="H624" s="380">
        <v>4</v>
      </c>
      <c r="I624" s="380">
        <v>4</v>
      </c>
      <c r="J624" s="380">
        <v>4</v>
      </c>
      <c r="K624" s="380">
        <v>4</v>
      </c>
      <c r="L624" s="424">
        <v>1.6248499999999999</v>
      </c>
      <c r="N624" s="382"/>
    </row>
    <row r="625" spans="1:14" ht="19.350000000000001" customHeight="1">
      <c r="A625" s="568">
        <v>81</v>
      </c>
      <c r="B625" s="467">
        <v>752</v>
      </c>
      <c r="C625" s="379">
        <v>811000</v>
      </c>
      <c r="D625" s="386" t="s">
        <v>1683</v>
      </c>
      <c r="E625" s="385"/>
      <c r="F625" s="385"/>
      <c r="G625" s="387" t="s">
        <v>36</v>
      </c>
      <c r="H625" s="380">
        <v>185</v>
      </c>
      <c r="I625" s="380">
        <v>205</v>
      </c>
      <c r="J625" s="380">
        <v>205</v>
      </c>
      <c r="K625" s="380">
        <v>205</v>
      </c>
      <c r="L625" s="424">
        <v>152.10153</v>
      </c>
      <c r="N625" s="382"/>
    </row>
    <row r="626" spans="1:14" ht="19.350000000000001" customHeight="1">
      <c r="A626" s="568">
        <v>81</v>
      </c>
      <c r="B626" s="467">
        <v>755</v>
      </c>
      <c r="C626" s="379">
        <v>811000</v>
      </c>
      <c r="D626" s="386" t="s">
        <v>503</v>
      </c>
      <c r="E626" s="385"/>
      <c r="F626" s="385"/>
      <c r="G626" s="387" t="s">
        <v>36</v>
      </c>
      <c r="H626" s="380">
        <v>16</v>
      </c>
      <c r="I626" s="380">
        <v>18</v>
      </c>
      <c r="J626" s="380">
        <v>18</v>
      </c>
      <c r="K626" s="380">
        <v>18</v>
      </c>
      <c r="L626" s="424">
        <v>0</v>
      </c>
      <c r="N626" s="382"/>
    </row>
    <row r="627" spans="1:14" ht="19.350000000000001" customHeight="1">
      <c r="A627" s="563">
        <v>81</v>
      </c>
      <c r="B627" s="412">
        <v>780</v>
      </c>
      <c r="C627" s="379">
        <v>811000</v>
      </c>
      <c r="D627" s="377" t="s">
        <v>531</v>
      </c>
      <c r="E627" s="385"/>
      <c r="F627" s="385"/>
      <c r="G627" s="387" t="s">
        <v>36</v>
      </c>
      <c r="H627" s="380">
        <v>13</v>
      </c>
      <c r="I627" s="380">
        <v>13</v>
      </c>
      <c r="J627" s="380">
        <v>13</v>
      </c>
      <c r="K627" s="380">
        <v>13</v>
      </c>
      <c r="L627" s="424">
        <v>7.6787999999999998</v>
      </c>
      <c r="N627" s="382"/>
    </row>
    <row r="628" spans="1:14" ht="19.350000000000001" customHeight="1">
      <c r="A628" s="563">
        <v>81</v>
      </c>
      <c r="B628" s="412">
        <v>781</v>
      </c>
      <c r="C628" s="379">
        <v>811000</v>
      </c>
      <c r="D628" s="377" t="s">
        <v>1118</v>
      </c>
      <c r="E628" s="385"/>
      <c r="F628" s="385"/>
      <c r="G628" s="387" t="s">
        <v>36</v>
      </c>
      <c r="H628" s="380">
        <v>20</v>
      </c>
      <c r="I628" s="380">
        <v>22</v>
      </c>
      <c r="J628" s="380">
        <v>22</v>
      </c>
      <c r="K628" s="380">
        <v>22</v>
      </c>
      <c r="L628" s="424">
        <v>0</v>
      </c>
      <c r="N628" s="382"/>
    </row>
    <row r="629" spans="1:14" ht="19.350000000000001" customHeight="1">
      <c r="A629" s="563">
        <v>81</v>
      </c>
      <c r="B629" s="412">
        <v>784</v>
      </c>
      <c r="C629" s="379">
        <v>811000</v>
      </c>
      <c r="D629" s="461" t="s">
        <v>2260</v>
      </c>
      <c r="E629" s="385"/>
      <c r="F629" s="385"/>
      <c r="G629" s="387" t="s">
        <v>36</v>
      </c>
      <c r="H629" s="380">
        <v>2440</v>
      </c>
      <c r="I629" s="380">
        <v>210</v>
      </c>
      <c r="J629" s="380">
        <v>210</v>
      </c>
      <c r="K629" s="380">
        <v>3359</v>
      </c>
      <c r="L629" s="424">
        <v>95.6</v>
      </c>
      <c r="N629" s="382"/>
    </row>
    <row r="630" spans="1:14" ht="30">
      <c r="A630" s="563">
        <v>81</v>
      </c>
      <c r="B630" s="412">
        <v>786</v>
      </c>
      <c r="C630" s="379">
        <v>811000</v>
      </c>
      <c r="D630" s="461" t="s">
        <v>1911</v>
      </c>
      <c r="E630" s="385"/>
      <c r="F630" s="385"/>
      <c r="G630" s="387" t="s">
        <v>36</v>
      </c>
      <c r="H630" s="380">
        <v>9763</v>
      </c>
      <c r="I630" s="380">
        <v>7784</v>
      </c>
      <c r="J630" s="380">
        <v>6712</v>
      </c>
      <c r="K630" s="380">
        <v>6072</v>
      </c>
      <c r="L630" s="424">
        <v>4909.2960000000003</v>
      </c>
      <c r="N630" s="382"/>
    </row>
    <row r="631" spans="1:14" ht="19.350000000000001" customHeight="1">
      <c r="A631" s="563">
        <v>81</v>
      </c>
      <c r="B631" s="412">
        <v>930</v>
      </c>
      <c r="C631" s="379">
        <v>811000</v>
      </c>
      <c r="D631" s="377" t="s">
        <v>498</v>
      </c>
      <c r="E631" s="385"/>
      <c r="F631" s="385"/>
      <c r="G631" s="387" t="s">
        <v>36</v>
      </c>
      <c r="H631" s="380">
        <v>8</v>
      </c>
      <c r="I631" s="380">
        <v>9</v>
      </c>
      <c r="J631" s="380">
        <v>9</v>
      </c>
      <c r="K631" s="380">
        <v>9</v>
      </c>
      <c r="L631" s="424">
        <v>8.6718099999999989</v>
      </c>
      <c r="N631" s="382"/>
    </row>
    <row r="632" spans="1:14" ht="19.350000000000001" customHeight="1">
      <c r="A632" s="563">
        <v>81</v>
      </c>
      <c r="B632" s="412">
        <v>950</v>
      </c>
      <c r="C632" s="379">
        <v>811000</v>
      </c>
      <c r="D632" s="377" t="s">
        <v>1053</v>
      </c>
      <c r="E632" s="385"/>
      <c r="F632" s="385"/>
      <c r="G632" s="387" t="s">
        <v>138</v>
      </c>
      <c r="H632" s="380">
        <v>177</v>
      </c>
      <c r="I632" s="380">
        <v>129</v>
      </c>
      <c r="J632" s="380">
        <v>129</v>
      </c>
      <c r="K632" s="380">
        <v>129</v>
      </c>
      <c r="L632" s="424">
        <v>174.76641000000001</v>
      </c>
      <c r="N632" s="382"/>
    </row>
    <row r="633" spans="1:14" ht="19.350000000000001" customHeight="1">
      <c r="A633" s="563">
        <v>81</v>
      </c>
      <c r="B633" s="412">
        <v>960</v>
      </c>
      <c r="C633" s="379">
        <v>811000</v>
      </c>
      <c r="D633" s="377" t="s">
        <v>5</v>
      </c>
      <c r="E633" s="385"/>
      <c r="F633" s="385"/>
      <c r="G633" s="387" t="s">
        <v>36</v>
      </c>
      <c r="H633" s="380">
        <v>194</v>
      </c>
      <c r="I633" s="380">
        <v>216</v>
      </c>
      <c r="J633" s="380">
        <v>216</v>
      </c>
      <c r="K633" s="380">
        <v>216</v>
      </c>
      <c r="L633" s="424">
        <v>226.7028</v>
      </c>
      <c r="N633" s="382"/>
    </row>
    <row r="634" spans="1:14" ht="19.350000000000001" customHeight="1">
      <c r="A634" s="563">
        <v>81</v>
      </c>
      <c r="B634" s="412">
        <v>961</v>
      </c>
      <c r="C634" s="379">
        <v>811000</v>
      </c>
      <c r="D634" s="444" t="s">
        <v>859</v>
      </c>
      <c r="E634" s="385"/>
      <c r="F634" s="385"/>
      <c r="G634" s="387" t="s">
        <v>36</v>
      </c>
      <c r="H634" s="380">
        <v>36</v>
      </c>
      <c r="I634" s="380">
        <v>40</v>
      </c>
      <c r="J634" s="380">
        <v>40</v>
      </c>
      <c r="K634" s="380">
        <v>40</v>
      </c>
      <c r="L634" s="424">
        <v>42</v>
      </c>
      <c r="N634" s="382"/>
    </row>
    <row r="635" spans="1:14" ht="19.350000000000001" customHeight="1">
      <c r="A635" s="565"/>
      <c r="B635" s="550"/>
      <c r="C635" s="437" t="s">
        <v>16</v>
      </c>
      <c r="D635" s="445" t="s">
        <v>1526</v>
      </c>
      <c r="E635" s="395">
        <v>22</v>
      </c>
      <c r="F635" s="395">
        <v>22.078919999999997</v>
      </c>
      <c r="G635" s="438"/>
      <c r="H635" s="439">
        <v>21364</v>
      </c>
      <c r="I635" s="439">
        <v>15932</v>
      </c>
      <c r="J635" s="439">
        <v>14957</v>
      </c>
      <c r="K635" s="439">
        <v>17252</v>
      </c>
      <c r="L635" s="466">
        <v>12205.550999999999</v>
      </c>
      <c r="N635" s="382"/>
    </row>
    <row r="636" spans="1:14" ht="19.350000000000001" customHeight="1">
      <c r="A636" s="562"/>
      <c r="B636" s="548"/>
      <c r="C636" s="425" t="s">
        <v>631</v>
      </c>
      <c r="D636" s="421" t="s">
        <v>632</v>
      </c>
      <c r="E636" s="394"/>
      <c r="F636" s="394"/>
      <c r="G636" s="435"/>
      <c r="H636" s="422"/>
      <c r="I636" s="422"/>
      <c r="J636" s="422"/>
      <c r="K636" s="422"/>
      <c r="L636" s="436"/>
      <c r="N636" s="382"/>
    </row>
    <row r="637" spans="1:14" ht="19.350000000000001" customHeight="1">
      <c r="A637" s="563">
        <v>81</v>
      </c>
      <c r="B637" s="412">
        <v>310</v>
      </c>
      <c r="C637" s="379">
        <v>811900</v>
      </c>
      <c r="D637" s="377" t="s">
        <v>679</v>
      </c>
      <c r="E637" s="385">
        <v>196</v>
      </c>
      <c r="F637" s="385">
        <v>194.27488000000005</v>
      </c>
      <c r="G637" s="387" t="s">
        <v>551</v>
      </c>
      <c r="H637" s="380">
        <v>29000</v>
      </c>
      <c r="I637" s="380">
        <v>26400</v>
      </c>
      <c r="J637" s="380">
        <v>27450</v>
      </c>
      <c r="K637" s="380">
        <v>27600</v>
      </c>
      <c r="L637" s="424">
        <v>25416.744859999999</v>
      </c>
      <c r="N637" s="382"/>
    </row>
    <row r="638" spans="1:14" ht="19.350000000000001" customHeight="1">
      <c r="A638" s="563">
        <v>81</v>
      </c>
      <c r="B638" s="412">
        <v>320</v>
      </c>
      <c r="C638" s="379">
        <v>811900</v>
      </c>
      <c r="D638" s="377" t="s">
        <v>680</v>
      </c>
      <c r="E638" s="385">
        <v>0</v>
      </c>
      <c r="F638" s="385">
        <v>0</v>
      </c>
      <c r="G638" s="387" t="s">
        <v>551</v>
      </c>
      <c r="H638" s="380">
        <v>2600</v>
      </c>
      <c r="I638" s="380">
        <v>1800</v>
      </c>
      <c r="J638" s="380">
        <v>2600</v>
      </c>
      <c r="K638" s="380">
        <v>3000</v>
      </c>
      <c r="L638" s="424">
        <v>2725.0195800000001</v>
      </c>
      <c r="N638" s="382"/>
    </row>
    <row r="639" spans="1:14" ht="19.350000000000001" customHeight="1">
      <c r="A639" s="564"/>
      <c r="B639" s="549"/>
      <c r="C639" s="430" t="s">
        <v>631</v>
      </c>
      <c r="D639" s="431" t="s">
        <v>528</v>
      </c>
      <c r="E639" s="393">
        <v>196</v>
      </c>
      <c r="F639" s="393">
        <v>194.27488000000005</v>
      </c>
      <c r="G639" s="432"/>
      <c r="H639" s="433">
        <v>31600</v>
      </c>
      <c r="I639" s="433">
        <v>28200</v>
      </c>
      <c r="J639" s="433">
        <v>30050</v>
      </c>
      <c r="K639" s="433">
        <v>30600</v>
      </c>
      <c r="L639" s="466">
        <v>28141.764439999999</v>
      </c>
      <c r="N639" s="382"/>
    </row>
    <row r="640" spans="1:14" ht="19.350000000000001" customHeight="1">
      <c r="A640" s="562"/>
      <c r="B640" s="548"/>
      <c r="C640" s="425" t="s">
        <v>159</v>
      </c>
      <c r="D640" s="421" t="s">
        <v>160</v>
      </c>
      <c r="E640" s="394"/>
      <c r="F640" s="394"/>
      <c r="G640" s="435"/>
      <c r="H640" s="422"/>
      <c r="I640" s="422"/>
      <c r="J640" s="422"/>
      <c r="K640" s="422"/>
      <c r="L640" s="436"/>
      <c r="N640" s="382"/>
    </row>
    <row r="641" spans="1:14" ht="30">
      <c r="A641" s="563">
        <v>81</v>
      </c>
      <c r="B641" s="412">
        <v>100</v>
      </c>
      <c r="C641" s="379">
        <v>812000</v>
      </c>
      <c r="D641" s="377" t="s">
        <v>1726</v>
      </c>
      <c r="E641" s="385">
        <v>191</v>
      </c>
      <c r="F641" s="385">
        <v>185.87448999999998</v>
      </c>
      <c r="G641" s="387" t="s">
        <v>551</v>
      </c>
      <c r="H641" s="380">
        <v>32195</v>
      </c>
      <c r="I641" s="380">
        <v>31307</v>
      </c>
      <c r="J641" s="380">
        <v>31317</v>
      </c>
      <c r="K641" s="380">
        <v>31517</v>
      </c>
      <c r="L641" s="424">
        <v>30847.968430000001</v>
      </c>
      <c r="N641" s="382"/>
    </row>
    <row r="642" spans="1:14" ht="19.350000000000001" customHeight="1">
      <c r="A642" s="563">
        <v>81</v>
      </c>
      <c r="B642" s="412">
        <v>101</v>
      </c>
      <c r="C642" s="379">
        <v>812000</v>
      </c>
      <c r="D642" s="377" t="s">
        <v>23</v>
      </c>
      <c r="E642" s="385">
        <v>11.75</v>
      </c>
      <c r="F642" s="385">
        <v>10.481819999999999</v>
      </c>
      <c r="G642" s="387" t="s">
        <v>551</v>
      </c>
      <c r="H642" s="380">
        <v>2870</v>
      </c>
      <c r="I642" s="380">
        <v>2635</v>
      </c>
      <c r="J642" s="380">
        <v>2704</v>
      </c>
      <c r="K642" s="380">
        <v>2324</v>
      </c>
      <c r="L642" s="424">
        <v>1858.9834599999999</v>
      </c>
      <c r="N642" s="382"/>
    </row>
    <row r="643" spans="1:14" ht="19.350000000000001" customHeight="1">
      <c r="A643" s="563">
        <v>81</v>
      </c>
      <c r="B643" s="412">
        <v>102</v>
      </c>
      <c r="C643" s="379">
        <v>812000</v>
      </c>
      <c r="D643" s="377" t="s">
        <v>1757</v>
      </c>
      <c r="E643" s="385">
        <v>28.98</v>
      </c>
      <c r="F643" s="385">
        <v>31.438559999999999</v>
      </c>
      <c r="G643" s="387" t="s">
        <v>551</v>
      </c>
      <c r="H643" s="380">
        <v>5048</v>
      </c>
      <c r="I643" s="380">
        <v>5113</v>
      </c>
      <c r="J643" s="380">
        <v>5555</v>
      </c>
      <c r="K643" s="380">
        <v>5555</v>
      </c>
      <c r="L643" s="424">
        <v>4807.6139299999995</v>
      </c>
      <c r="N643" s="382"/>
    </row>
    <row r="644" spans="1:14" ht="30">
      <c r="A644" s="563">
        <v>81</v>
      </c>
      <c r="B644" s="412">
        <v>103</v>
      </c>
      <c r="C644" s="379">
        <v>812000</v>
      </c>
      <c r="D644" s="377" t="s">
        <v>1476</v>
      </c>
      <c r="E644" s="385">
        <v>24.75</v>
      </c>
      <c r="F644" s="385">
        <v>27.438659999999999</v>
      </c>
      <c r="G644" s="387" t="s">
        <v>551</v>
      </c>
      <c r="H644" s="380">
        <v>3769</v>
      </c>
      <c r="I644" s="380">
        <v>3935</v>
      </c>
      <c r="J644" s="380">
        <v>4005</v>
      </c>
      <c r="K644" s="380">
        <v>4005</v>
      </c>
      <c r="L644" s="424">
        <v>3622.73549</v>
      </c>
      <c r="N644" s="382"/>
    </row>
    <row r="645" spans="1:14" ht="30">
      <c r="A645" s="563">
        <v>81</v>
      </c>
      <c r="B645" s="412">
        <v>104</v>
      </c>
      <c r="C645" s="379">
        <v>812000</v>
      </c>
      <c r="D645" s="377" t="s">
        <v>1477</v>
      </c>
      <c r="E645" s="385">
        <v>26.36</v>
      </c>
      <c r="F645" s="385">
        <v>23.858739999999997</v>
      </c>
      <c r="G645" s="387" t="s">
        <v>551</v>
      </c>
      <c r="H645" s="380">
        <v>4223</v>
      </c>
      <c r="I645" s="380">
        <v>3829</v>
      </c>
      <c r="J645" s="380">
        <v>3818</v>
      </c>
      <c r="K645" s="380">
        <v>3818</v>
      </c>
      <c r="L645" s="424">
        <v>3539.2552000000001</v>
      </c>
      <c r="N645" s="382"/>
    </row>
    <row r="646" spans="1:14" ht="19.350000000000001" customHeight="1">
      <c r="A646" s="563">
        <v>81</v>
      </c>
      <c r="B646" s="412">
        <v>106</v>
      </c>
      <c r="C646" s="379">
        <v>812000</v>
      </c>
      <c r="D646" s="377" t="s">
        <v>1317</v>
      </c>
      <c r="E646" s="385">
        <v>51.981463414634149</v>
      </c>
      <c r="F646" s="385">
        <v>42.569150000000008</v>
      </c>
      <c r="G646" s="387" t="s">
        <v>551</v>
      </c>
      <c r="H646" s="380">
        <v>7659</v>
      </c>
      <c r="I646" s="380">
        <v>6613</v>
      </c>
      <c r="J646" s="380">
        <v>7004</v>
      </c>
      <c r="K646" s="380">
        <v>7774</v>
      </c>
      <c r="L646" s="424">
        <v>5600.8059599999997</v>
      </c>
      <c r="N646" s="382"/>
    </row>
    <row r="647" spans="1:14" ht="30">
      <c r="A647" s="563">
        <v>81</v>
      </c>
      <c r="B647" s="412">
        <v>107</v>
      </c>
      <c r="C647" s="379">
        <v>812000</v>
      </c>
      <c r="D647" s="386" t="s">
        <v>2130</v>
      </c>
      <c r="E647" s="385">
        <v>7.5</v>
      </c>
      <c r="F647" s="385">
        <v>6.495709999999999</v>
      </c>
      <c r="G647" s="387" t="s">
        <v>551</v>
      </c>
      <c r="H647" s="380">
        <v>840</v>
      </c>
      <c r="I647" s="380">
        <v>1251</v>
      </c>
      <c r="J647" s="380">
        <v>1251</v>
      </c>
      <c r="K647" s="380">
        <v>887</v>
      </c>
      <c r="L647" s="424">
        <v>1095.9485300000001</v>
      </c>
      <c r="N647" s="382"/>
    </row>
    <row r="648" spans="1:14" ht="30">
      <c r="A648" s="563">
        <v>81</v>
      </c>
      <c r="B648" s="412">
        <v>109</v>
      </c>
      <c r="C648" s="379">
        <v>812000</v>
      </c>
      <c r="D648" s="468" t="s">
        <v>1805</v>
      </c>
      <c r="E648" s="385">
        <v>1</v>
      </c>
      <c r="F648" s="385">
        <v>0.89</v>
      </c>
      <c r="G648" s="387" t="s">
        <v>551</v>
      </c>
      <c r="H648" s="380">
        <v>571</v>
      </c>
      <c r="I648" s="380">
        <v>571</v>
      </c>
      <c r="J648" s="380">
        <v>571</v>
      </c>
      <c r="K648" s="380">
        <v>571</v>
      </c>
      <c r="L648" s="424">
        <v>360.38777000000005</v>
      </c>
      <c r="N648" s="382"/>
    </row>
    <row r="649" spans="1:14" ht="19.350000000000001" customHeight="1">
      <c r="A649" s="563">
        <v>81</v>
      </c>
      <c r="B649" s="412">
        <v>430</v>
      </c>
      <c r="C649" s="379">
        <v>812000</v>
      </c>
      <c r="D649" s="377" t="s">
        <v>155</v>
      </c>
      <c r="E649" s="385"/>
      <c r="F649" s="385"/>
      <c r="G649" s="387" t="s">
        <v>138</v>
      </c>
      <c r="H649" s="380">
        <v>1214</v>
      </c>
      <c r="I649" s="380">
        <v>1174</v>
      </c>
      <c r="J649" s="380">
        <v>1174</v>
      </c>
      <c r="K649" s="380">
        <v>1174</v>
      </c>
      <c r="L649" s="424">
        <v>1109.3613799999998</v>
      </c>
      <c r="N649" s="382"/>
    </row>
    <row r="650" spans="1:14" ht="19.350000000000001" customHeight="1">
      <c r="A650" s="563">
        <v>81</v>
      </c>
      <c r="B650" s="412">
        <v>432</v>
      </c>
      <c r="C650" s="379">
        <v>812000</v>
      </c>
      <c r="D650" s="377" t="s">
        <v>82</v>
      </c>
      <c r="E650" s="385"/>
      <c r="F650" s="385"/>
      <c r="G650" s="387" t="s">
        <v>138</v>
      </c>
      <c r="H650" s="380">
        <v>1061</v>
      </c>
      <c r="I650" s="380">
        <v>1011</v>
      </c>
      <c r="J650" s="380">
        <v>1037</v>
      </c>
      <c r="K650" s="380">
        <v>1037</v>
      </c>
      <c r="L650" s="424">
        <v>978.64672999999993</v>
      </c>
      <c r="N650" s="382"/>
    </row>
    <row r="651" spans="1:14" ht="19.350000000000001" customHeight="1">
      <c r="A651" s="563">
        <v>81</v>
      </c>
      <c r="B651" s="412">
        <v>511</v>
      </c>
      <c r="C651" s="379">
        <v>812000</v>
      </c>
      <c r="D651" s="377" t="s">
        <v>1296</v>
      </c>
      <c r="E651" s="385"/>
      <c r="F651" s="385"/>
      <c r="G651" s="387" t="s">
        <v>36</v>
      </c>
      <c r="H651" s="380">
        <v>138</v>
      </c>
      <c r="I651" s="380">
        <v>81</v>
      </c>
      <c r="J651" s="380">
        <v>81</v>
      </c>
      <c r="K651" s="380">
        <v>81</v>
      </c>
      <c r="L651" s="424">
        <v>85</v>
      </c>
      <c r="N651" s="382"/>
    </row>
    <row r="652" spans="1:14" ht="19.350000000000001" customHeight="1">
      <c r="A652" s="563">
        <v>10</v>
      </c>
      <c r="B652" s="412">
        <v>540</v>
      </c>
      <c r="C652" s="379">
        <v>812000</v>
      </c>
      <c r="D652" s="377" t="s">
        <v>1271</v>
      </c>
      <c r="E652" s="385"/>
      <c r="F652" s="385"/>
      <c r="G652" s="387" t="s">
        <v>138</v>
      </c>
      <c r="H652" s="380">
        <v>370</v>
      </c>
      <c r="I652" s="380">
        <v>370</v>
      </c>
      <c r="J652" s="380">
        <v>370</v>
      </c>
      <c r="K652" s="380">
        <v>370</v>
      </c>
      <c r="L652" s="424">
        <v>329.20423</v>
      </c>
      <c r="N652" s="382"/>
    </row>
    <row r="653" spans="1:14" ht="19.350000000000001" customHeight="1">
      <c r="A653" s="563">
        <v>12</v>
      </c>
      <c r="B653" s="412">
        <v>550</v>
      </c>
      <c r="C653" s="379">
        <v>812000</v>
      </c>
      <c r="D653" s="377" t="s">
        <v>494</v>
      </c>
      <c r="E653" s="385"/>
      <c r="F653" s="385"/>
      <c r="G653" s="387" t="s">
        <v>36</v>
      </c>
      <c r="H653" s="380">
        <v>30</v>
      </c>
      <c r="I653" s="380">
        <v>39</v>
      </c>
      <c r="J653" s="380">
        <v>39</v>
      </c>
      <c r="K653" s="380">
        <v>44</v>
      </c>
      <c r="L653" s="424">
        <v>29.888999999999999</v>
      </c>
      <c r="N653" s="382"/>
    </row>
    <row r="654" spans="1:14" ht="19.350000000000001" customHeight="1">
      <c r="A654" s="563">
        <v>10</v>
      </c>
      <c r="B654" s="412">
        <v>570</v>
      </c>
      <c r="C654" s="379">
        <v>812000</v>
      </c>
      <c r="D654" s="377" t="s">
        <v>495</v>
      </c>
      <c r="E654" s="385"/>
      <c r="F654" s="385"/>
      <c r="G654" s="387" t="s">
        <v>138</v>
      </c>
      <c r="H654" s="380">
        <v>201</v>
      </c>
      <c r="I654" s="380">
        <v>198</v>
      </c>
      <c r="J654" s="380">
        <v>208</v>
      </c>
      <c r="K654" s="380">
        <v>208</v>
      </c>
      <c r="L654" s="424">
        <v>187.9992</v>
      </c>
      <c r="N654" s="382"/>
    </row>
    <row r="655" spans="1:14" ht="19.350000000000001" customHeight="1">
      <c r="A655" s="563">
        <v>81</v>
      </c>
      <c r="B655" s="412">
        <v>720</v>
      </c>
      <c r="C655" s="379">
        <v>812000</v>
      </c>
      <c r="D655" s="377" t="s">
        <v>440</v>
      </c>
      <c r="E655" s="385"/>
      <c r="F655" s="385"/>
      <c r="G655" s="387" t="s">
        <v>36</v>
      </c>
      <c r="H655" s="380">
        <v>1230</v>
      </c>
      <c r="I655" s="380">
        <v>1314</v>
      </c>
      <c r="J655" s="380">
        <v>1318</v>
      </c>
      <c r="K655" s="380">
        <v>1207</v>
      </c>
      <c r="L655" s="424">
        <v>1175.3201999999999</v>
      </c>
      <c r="N655" s="382"/>
    </row>
    <row r="656" spans="1:14" ht="19.350000000000001" customHeight="1">
      <c r="A656" s="563">
        <v>81</v>
      </c>
      <c r="B656" s="412">
        <v>755</v>
      </c>
      <c r="C656" s="379">
        <v>812000</v>
      </c>
      <c r="D656" s="386" t="s">
        <v>503</v>
      </c>
      <c r="E656" s="385"/>
      <c r="F656" s="385"/>
      <c r="G656" s="387" t="s">
        <v>36</v>
      </c>
      <c r="H656" s="380">
        <v>839</v>
      </c>
      <c r="I656" s="380">
        <v>987</v>
      </c>
      <c r="J656" s="380">
        <v>1039</v>
      </c>
      <c r="K656" s="380">
        <v>1239</v>
      </c>
      <c r="L656" s="424">
        <v>500.23770999999999</v>
      </c>
      <c r="N656" s="382"/>
    </row>
    <row r="657" spans="1:14" s="384" customFormat="1" ht="19.350000000000001" customHeight="1">
      <c r="A657" s="569">
        <v>81</v>
      </c>
      <c r="B657" s="471">
        <v>760</v>
      </c>
      <c r="C657" s="469">
        <v>812000</v>
      </c>
      <c r="D657" s="377" t="s">
        <v>1978</v>
      </c>
      <c r="E657" s="399"/>
      <c r="F657" s="399"/>
      <c r="G657" s="470" t="s">
        <v>138</v>
      </c>
      <c r="H657" s="380">
        <v>30773</v>
      </c>
      <c r="I657" s="380">
        <v>29303</v>
      </c>
      <c r="J657" s="380">
        <v>29030</v>
      </c>
      <c r="K657" s="380">
        <v>28030</v>
      </c>
      <c r="L657" s="424">
        <v>27717.41461</v>
      </c>
      <c r="N657" s="382"/>
    </row>
    <row r="658" spans="1:14" ht="30">
      <c r="A658" s="563">
        <v>81</v>
      </c>
      <c r="B658" s="412">
        <v>780</v>
      </c>
      <c r="C658" s="379">
        <v>812000</v>
      </c>
      <c r="D658" s="386" t="s">
        <v>1706</v>
      </c>
      <c r="E658" s="385"/>
      <c r="F658" s="385"/>
      <c r="G658" s="387" t="s">
        <v>36</v>
      </c>
      <c r="H658" s="380">
        <v>855</v>
      </c>
      <c r="I658" s="380">
        <v>850</v>
      </c>
      <c r="J658" s="380">
        <v>950</v>
      </c>
      <c r="K658" s="380">
        <v>950</v>
      </c>
      <c r="L658" s="424">
        <v>602.72481000000005</v>
      </c>
      <c r="N658" s="382"/>
    </row>
    <row r="659" spans="1:14" ht="19.350000000000001" customHeight="1">
      <c r="A659" s="563">
        <v>81</v>
      </c>
      <c r="B659" s="412">
        <v>781</v>
      </c>
      <c r="C659" s="379">
        <v>812000</v>
      </c>
      <c r="D659" s="377" t="s">
        <v>1936</v>
      </c>
      <c r="E659" s="385"/>
      <c r="F659" s="385"/>
      <c r="G659" s="387" t="s">
        <v>36</v>
      </c>
      <c r="H659" s="380">
        <v>47</v>
      </c>
      <c r="I659" s="380">
        <v>47</v>
      </c>
      <c r="J659" s="380">
        <v>47</v>
      </c>
      <c r="K659" s="380">
        <v>47</v>
      </c>
      <c r="L659" s="424">
        <v>17.610139999999998</v>
      </c>
      <c r="N659" s="382"/>
    </row>
    <row r="660" spans="1:14" ht="19.350000000000001" customHeight="1">
      <c r="A660" s="563">
        <v>81</v>
      </c>
      <c r="B660" s="412">
        <v>784</v>
      </c>
      <c r="C660" s="379">
        <v>812000</v>
      </c>
      <c r="D660" s="386" t="s">
        <v>24</v>
      </c>
      <c r="E660" s="385"/>
      <c r="F660" s="385"/>
      <c r="G660" s="387" t="s">
        <v>36</v>
      </c>
      <c r="H660" s="380">
        <v>423</v>
      </c>
      <c r="I660" s="380">
        <v>866</v>
      </c>
      <c r="J660" s="380">
        <v>866</v>
      </c>
      <c r="K660" s="380">
        <v>547</v>
      </c>
      <c r="L660" s="424">
        <v>883.22924999999998</v>
      </c>
      <c r="N660" s="382"/>
    </row>
    <row r="661" spans="1:14" ht="19.350000000000001" customHeight="1">
      <c r="A661" s="563">
        <v>81</v>
      </c>
      <c r="B661" s="412">
        <v>785</v>
      </c>
      <c r="C661" s="379">
        <v>812000</v>
      </c>
      <c r="D661" s="386" t="s">
        <v>1205</v>
      </c>
      <c r="E661" s="385"/>
      <c r="F661" s="385"/>
      <c r="G661" s="387" t="s">
        <v>36</v>
      </c>
      <c r="H661" s="380">
        <v>799</v>
      </c>
      <c r="I661" s="380">
        <v>857</v>
      </c>
      <c r="J661" s="380">
        <v>857</v>
      </c>
      <c r="K661" s="380">
        <v>810</v>
      </c>
      <c r="L661" s="424">
        <v>709.86199999999997</v>
      </c>
      <c r="N661" s="382"/>
    </row>
    <row r="662" spans="1:14" ht="45">
      <c r="A662" s="563">
        <v>81</v>
      </c>
      <c r="B662" s="412">
        <v>870</v>
      </c>
      <c r="C662" s="379">
        <v>812000</v>
      </c>
      <c r="D662" s="386" t="s">
        <v>1780</v>
      </c>
      <c r="E662" s="385"/>
      <c r="F662" s="385"/>
      <c r="G662" s="387" t="s">
        <v>138</v>
      </c>
      <c r="H662" s="380">
        <v>627</v>
      </c>
      <c r="I662" s="380">
        <v>627</v>
      </c>
      <c r="J662" s="380">
        <v>627</v>
      </c>
      <c r="K662" s="380">
        <v>627</v>
      </c>
      <c r="L662" s="424">
        <v>563.32990000000007</v>
      </c>
      <c r="N662" s="382"/>
    </row>
    <row r="663" spans="1:14" ht="30">
      <c r="A663" s="563">
        <v>81</v>
      </c>
      <c r="B663" s="412">
        <v>960</v>
      </c>
      <c r="C663" s="379">
        <v>812000</v>
      </c>
      <c r="D663" s="386" t="s">
        <v>2256</v>
      </c>
      <c r="E663" s="385"/>
      <c r="F663" s="385"/>
      <c r="G663" s="387" t="s">
        <v>138</v>
      </c>
      <c r="H663" s="380">
        <v>224</v>
      </c>
      <c r="I663" s="380">
        <v>0</v>
      </c>
      <c r="J663" s="380">
        <v>0</v>
      </c>
      <c r="K663" s="380">
        <v>390</v>
      </c>
      <c r="L663" s="424">
        <v>0</v>
      </c>
      <c r="N663" s="382"/>
    </row>
    <row r="664" spans="1:14" ht="30">
      <c r="A664" s="563">
        <v>81</v>
      </c>
      <c r="B664" s="412">
        <v>784</v>
      </c>
      <c r="C664" s="379">
        <v>812001</v>
      </c>
      <c r="D664" s="386" t="s">
        <v>2035</v>
      </c>
      <c r="E664" s="385"/>
      <c r="F664" s="385"/>
      <c r="G664" s="387" t="s">
        <v>36</v>
      </c>
      <c r="H664" s="380">
        <v>282</v>
      </c>
      <c r="I664" s="380">
        <v>301</v>
      </c>
      <c r="J664" s="380">
        <v>301</v>
      </c>
      <c r="K664" s="380">
        <v>301</v>
      </c>
      <c r="L664" s="424">
        <v>0</v>
      </c>
      <c r="N664" s="382"/>
    </row>
    <row r="665" spans="1:14" ht="19.350000000000001" customHeight="1">
      <c r="A665" s="564"/>
      <c r="B665" s="549"/>
      <c r="C665" s="430" t="s">
        <v>159</v>
      </c>
      <c r="D665" s="431" t="s">
        <v>529</v>
      </c>
      <c r="E665" s="393">
        <v>343.3214634146342</v>
      </c>
      <c r="F665" s="393">
        <v>329.04712999999998</v>
      </c>
      <c r="G665" s="432"/>
      <c r="H665" s="433">
        <v>96288</v>
      </c>
      <c r="I665" s="433">
        <v>93279</v>
      </c>
      <c r="J665" s="433">
        <v>94169</v>
      </c>
      <c r="K665" s="433">
        <v>93513</v>
      </c>
      <c r="L665" s="466">
        <v>86623.527930000011</v>
      </c>
      <c r="N665" s="382"/>
    </row>
    <row r="666" spans="1:14" ht="19.350000000000001" customHeight="1">
      <c r="A666" s="562"/>
      <c r="B666" s="548"/>
      <c r="C666" s="425" t="s">
        <v>627</v>
      </c>
      <c r="D666" s="421" t="s">
        <v>485</v>
      </c>
      <c r="E666" s="394"/>
      <c r="F666" s="394"/>
      <c r="G666" s="435"/>
      <c r="H666" s="422"/>
      <c r="I666" s="422"/>
      <c r="J666" s="422"/>
      <c r="K666" s="422"/>
      <c r="L666" s="436"/>
      <c r="N666" s="382"/>
    </row>
    <row r="667" spans="1:14" ht="19.350000000000001" customHeight="1">
      <c r="A667" s="563">
        <v>81</v>
      </c>
      <c r="B667" s="412">
        <v>100</v>
      </c>
      <c r="C667" s="379">
        <v>813200</v>
      </c>
      <c r="D667" s="377" t="s">
        <v>23</v>
      </c>
      <c r="E667" s="385">
        <v>4</v>
      </c>
      <c r="F667" s="385">
        <v>2.6932</v>
      </c>
      <c r="G667" s="387" t="s">
        <v>551</v>
      </c>
      <c r="H667" s="380">
        <v>1142</v>
      </c>
      <c r="I667" s="380">
        <v>834</v>
      </c>
      <c r="J667" s="380">
        <v>894</v>
      </c>
      <c r="K667" s="380">
        <v>1069</v>
      </c>
      <c r="L667" s="424">
        <v>971.76220000000001</v>
      </c>
      <c r="N667" s="382"/>
    </row>
    <row r="668" spans="1:14" ht="19.350000000000001" customHeight="1">
      <c r="A668" s="563">
        <v>81</v>
      </c>
      <c r="B668" s="412">
        <v>101</v>
      </c>
      <c r="C668" s="379">
        <v>813200</v>
      </c>
      <c r="D668" s="377" t="s">
        <v>714</v>
      </c>
      <c r="E668" s="385">
        <v>23.6</v>
      </c>
      <c r="F668" s="385">
        <v>23.384285714285717</v>
      </c>
      <c r="G668" s="387" t="s">
        <v>551</v>
      </c>
      <c r="H668" s="380">
        <v>5072</v>
      </c>
      <c r="I668" s="380">
        <v>4862</v>
      </c>
      <c r="J668" s="380">
        <v>4900</v>
      </c>
      <c r="K668" s="380">
        <v>4900</v>
      </c>
      <c r="L668" s="424">
        <v>4260.8977500000001</v>
      </c>
      <c r="N668" s="382"/>
    </row>
    <row r="669" spans="1:14" ht="19.350000000000001" customHeight="1">
      <c r="A669" s="563">
        <v>81</v>
      </c>
      <c r="B669" s="412">
        <v>102</v>
      </c>
      <c r="C669" s="379">
        <v>813200</v>
      </c>
      <c r="D669" s="377" t="s">
        <v>1788</v>
      </c>
      <c r="E669" s="385">
        <v>20.5</v>
      </c>
      <c r="F669" s="385">
        <v>20.247179999999997</v>
      </c>
      <c r="G669" s="387" t="s">
        <v>551</v>
      </c>
      <c r="H669" s="380">
        <v>4233</v>
      </c>
      <c r="I669" s="380">
        <v>4060</v>
      </c>
      <c r="J669" s="380">
        <v>3950</v>
      </c>
      <c r="K669" s="380">
        <v>3750</v>
      </c>
      <c r="L669" s="424">
        <v>3560.6146699999999</v>
      </c>
      <c r="N669" s="382"/>
    </row>
    <row r="670" spans="1:14" ht="19.350000000000001" customHeight="1">
      <c r="A670" s="563">
        <v>81</v>
      </c>
      <c r="B670" s="412">
        <v>103</v>
      </c>
      <c r="C670" s="379">
        <v>813200</v>
      </c>
      <c r="D670" s="377" t="s">
        <v>1789</v>
      </c>
      <c r="E670" s="385">
        <v>11.48</v>
      </c>
      <c r="F670" s="385">
        <v>10.080859999999999</v>
      </c>
      <c r="G670" s="387" t="s">
        <v>551</v>
      </c>
      <c r="H670" s="380">
        <v>2189</v>
      </c>
      <c r="I670" s="380">
        <v>1937</v>
      </c>
      <c r="J670" s="380">
        <v>2068</v>
      </c>
      <c r="K670" s="380">
        <v>2040</v>
      </c>
      <c r="L670" s="424">
        <v>1809.54386</v>
      </c>
      <c r="N670" s="382"/>
    </row>
    <row r="671" spans="1:14" ht="19.350000000000001" customHeight="1">
      <c r="A671" s="563">
        <v>81</v>
      </c>
      <c r="B671" s="412">
        <v>105</v>
      </c>
      <c r="C671" s="379">
        <v>813200</v>
      </c>
      <c r="D671" s="377" t="s">
        <v>204</v>
      </c>
      <c r="E671" s="385">
        <v>5</v>
      </c>
      <c r="F671" s="385">
        <v>4.9893242857142832</v>
      </c>
      <c r="G671" s="387" t="s">
        <v>551</v>
      </c>
      <c r="H671" s="380">
        <v>958</v>
      </c>
      <c r="I671" s="380">
        <v>883</v>
      </c>
      <c r="J671" s="380">
        <v>938</v>
      </c>
      <c r="K671" s="380">
        <v>926</v>
      </c>
      <c r="L671" s="424">
        <v>614.27092000000005</v>
      </c>
      <c r="N671" s="382"/>
    </row>
    <row r="672" spans="1:14" ht="19.350000000000001" customHeight="1">
      <c r="A672" s="563">
        <v>81</v>
      </c>
      <c r="B672" s="412">
        <v>106</v>
      </c>
      <c r="C672" s="379">
        <v>813200</v>
      </c>
      <c r="D672" s="377" t="s">
        <v>1024</v>
      </c>
      <c r="E672" s="385">
        <v>23.42</v>
      </c>
      <c r="F672" s="385">
        <v>25.311789999999998</v>
      </c>
      <c r="G672" s="387" t="s">
        <v>551</v>
      </c>
      <c r="H672" s="380">
        <v>3900</v>
      </c>
      <c r="I672" s="380">
        <v>3894</v>
      </c>
      <c r="J672" s="380">
        <v>5230</v>
      </c>
      <c r="K672" s="380">
        <v>5230</v>
      </c>
      <c r="L672" s="424">
        <v>3854.5824900000002</v>
      </c>
      <c r="N672" s="382"/>
    </row>
    <row r="673" spans="1:14" ht="30">
      <c r="A673" s="563">
        <v>81</v>
      </c>
      <c r="B673" s="412">
        <v>107</v>
      </c>
      <c r="C673" s="379">
        <v>813200</v>
      </c>
      <c r="D673" s="468" t="s">
        <v>1308</v>
      </c>
      <c r="E673" s="385">
        <v>30</v>
      </c>
      <c r="F673" s="385">
        <v>23.954880000000003</v>
      </c>
      <c r="G673" s="387" t="s">
        <v>551</v>
      </c>
      <c r="H673" s="380">
        <v>2147</v>
      </c>
      <c r="I673" s="380">
        <v>2890</v>
      </c>
      <c r="J673" s="380">
        <v>2890</v>
      </c>
      <c r="K673" s="380">
        <v>1930</v>
      </c>
      <c r="L673" s="424">
        <v>2475.24082</v>
      </c>
      <c r="N673" s="382"/>
    </row>
    <row r="674" spans="1:14" ht="19.350000000000001" customHeight="1">
      <c r="A674" s="563">
        <v>81</v>
      </c>
      <c r="B674" s="412">
        <v>108</v>
      </c>
      <c r="C674" s="379">
        <v>813200</v>
      </c>
      <c r="D674" s="377" t="s">
        <v>1282</v>
      </c>
      <c r="E674" s="385">
        <v>1</v>
      </c>
      <c r="F674" s="385">
        <v>0</v>
      </c>
      <c r="G674" s="387" t="s">
        <v>551</v>
      </c>
      <c r="H674" s="380">
        <v>60</v>
      </c>
      <c r="I674" s="380">
        <v>80</v>
      </c>
      <c r="J674" s="380">
        <v>80</v>
      </c>
      <c r="K674" s="380">
        <v>80</v>
      </c>
      <c r="L674" s="424">
        <v>3.0245000000000002</v>
      </c>
      <c r="N674" s="382"/>
    </row>
    <row r="675" spans="1:14" ht="30">
      <c r="A675" s="563">
        <v>81</v>
      </c>
      <c r="B675" s="412">
        <v>109</v>
      </c>
      <c r="C675" s="379">
        <v>813200</v>
      </c>
      <c r="D675" s="377" t="s">
        <v>1664</v>
      </c>
      <c r="E675" s="385">
        <v>0</v>
      </c>
      <c r="F675" s="385">
        <v>1.0375100000000002</v>
      </c>
      <c r="G675" s="387" t="s">
        <v>551</v>
      </c>
      <c r="H675" s="380">
        <v>200</v>
      </c>
      <c r="I675" s="380">
        <v>200</v>
      </c>
      <c r="J675" s="380">
        <v>200</v>
      </c>
      <c r="K675" s="380">
        <v>200</v>
      </c>
      <c r="L675" s="424">
        <v>208.89426999999998</v>
      </c>
      <c r="N675" s="382"/>
    </row>
    <row r="676" spans="1:14" ht="19.350000000000001" customHeight="1">
      <c r="A676" s="563">
        <v>81</v>
      </c>
      <c r="B676" s="412">
        <v>112</v>
      </c>
      <c r="C676" s="379">
        <v>813200</v>
      </c>
      <c r="D676" s="377" t="s">
        <v>1708</v>
      </c>
      <c r="E676" s="385">
        <v>7.7</v>
      </c>
      <c r="F676" s="385">
        <v>6.4542199999999994</v>
      </c>
      <c r="G676" s="387" t="s">
        <v>551</v>
      </c>
      <c r="H676" s="380">
        <v>1200</v>
      </c>
      <c r="I676" s="380">
        <v>1200</v>
      </c>
      <c r="J676" s="380">
        <v>1200</v>
      </c>
      <c r="K676" s="380">
        <v>1200</v>
      </c>
      <c r="L676" s="424">
        <v>985.46061999999995</v>
      </c>
      <c r="N676" s="382"/>
    </row>
    <row r="677" spans="1:14" ht="19.350000000000001" customHeight="1">
      <c r="A677" s="563">
        <v>10</v>
      </c>
      <c r="B677" s="412">
        <v>570</v>
      </c>
      <c r="C677" s="379">
        <v>813200</v>
      </c>
      <c r="D677" s="377" t="s">
        <v>495</v>
      </c>
      <c r="E677" s="385"/>
      <c r="F677" s="385"/>
      <c r="G677" s="387" t="s">
        <v>138</v>
      </c>
      <c r="H677" s="380">
        <v>458</v>
      </c>
      <c r="I677" s="380">
        <v>453</v>
      </c>
      <c r="J677" s="380">
        <v>453</v>
      </c>
      <c r="K677" s="380">
        <v>453</v>
      </c>
      <c r="L677" s="424">
        <v>435.94589000000002</v>
      </c>
      <c r="N677" s="382"/>
    </row>
    <row r="678" spans="1:14" ht="19.350000000000001" customHeight="1">
      <c r="A678" s="563">
        <v>81</v>
      </c>
      <c r="B678" s="412">
        <v>750</v>
      </c>
      <c r="C678" s="379">
        <v>813200</v>
      </c>
      <c r="D678" s="377" t="s">
        <v>293</v>
      </c>
      <c r="E678" s="385"/>
      <c r="F678" s="385"/>
      <c r="G678" s="387" t="s">
        <v>138</v>
      </c>
      <c r="H678" s="380">
        <v>10524</v>
      </c>
      <c r="I678" s="380">
        <v>8917</v>
      </c>
      <c r="J678" s="380">
        <v>9399</v>
      </c>
      <c r="K678" s="380">
        <v>7819</v>
      </c>
      <c r="L678" s="424">
        <v>7431.2228600000008</v>
      </c>
      <c r="N678" s="382"/>
    </row>
    <row r="679" spans="1:14" ht="30">
      <c r="A679" s="563">
        <v>81</v>
      </c>
      <c r="B679" s="412">
        <v>755</v>
      </c>
      <c r="C679" s="379">
        <v>813200</v>
      </c>
      <c r="D679" s="377" t="s">
        <v>1807</v>
      </c>
      <c r="E679" s="385"/>
      <c r="F679" s="385"/>
      <c r="G679" s="387" t="s">
        <v>36</v>
      </c>
      <c r="H679" s="380">
        <v>167</v>
      </c>
      <c r="I679" s="380">
        <v>186</v>
      </c>
      <c r="J679" s="380">
        <v>186</v>
      </c>
      <c r="K679" s="380">
        <v>186</v>
      </c>
      <c r="L679" s="424">
        <v>75.666169999999994</v>
      </c>
      <c r="N679" s="382"/>
    </row>
    <row r="680" spans="1:14" ht="19.350000000000001" customHeight="1">
      <c r="A680" s="563">
        <v>81</v>
      </c>
      <c r="B680" s="412">
        <v>784</v>
      </c>
      <c r="C680" s="379">
        <v>813200</v>
      </c>
      <c r="D680" s="377" t="s">
        <v>24</v>
      </c>
      <c r="E680" s="385"/>
      <c r="F680" s="385"/>
      <c r="G680" s="387" t="s">
        <v>36</v>
      </c>
      <c r="H680" s="380">
        <v>956</v>
      </c>
      <c r="I680" s="380">
        <v>1693</v>
      </c>
      <c r="J680" s="380">
        <v>1693</v>
      </c>
      <c r="K680" s="380">
        <v>1106</v>
      </c>
      <c r="L680" s="424">
        <v>1558.4876999999999</v>
      </c>
      <c r="N680" s="382"/>
    </row>
    <row r="681" spans="1:14" ht="19.350000000000001" customHeight="1">
      <c r="A681" s="563">
        <v>81</v>
      </c>
      <c r="B681" s="412">
        <v>786</v>
      </c>
      <c r="C681" s="379">
        <v>813200</v>
      </c>
      <c r="D681" s="377" t="s">
        <v>1822</v>
      </c>
      <c r="E681" s="385"/>
      <c r="F681" s="385"/>
      <c r="G681" s="387" t="s">
        <v>36</v>
      </c>
      <c r="H681" s="380">
        <v>4110</v>
      </c>
      <c r="I681" s="380">
        <v>4128</v>
      </c>
      <c r="J681" s="380">
        <v>4140</v>
      </c>
      <c r="K681" s="380">
        <v>4003</v>
      </c>
      <c r="L681" s="424">
        <v>4072.5277999999998</v>
      </c>
      <c r="N681" s="382"/>
    </row>
    <row r="682" spans="1:14" ht="37.5" customHeight="1">
      <c r="A682" s="563">
        <v>81</v>
      </c>
      <c r="B682" s="412">
        <v>787</v>
      </c>
      <c r="C682" s="379">
        <v>813200</v>
      </c>
      <c r="D682" s="377" t="s">
        <v>1999</v>
      </c>
      <c r="E682" s="385"/>
      <c r="F682" s="385"/>
      <c r="G682" s="387" t="s">
        <v>36</v>
      </c>
      <c r="H682" s="380">
        <v>0</v>
      </c>
      <c r="I682" s="380">
        <v>0</v>
      </c>
      <c r="J682" s="380">
        <v>0</v>
      </c>
      <c r="K682" s="380">
        <v>0</v>
      </c>
      <c r="L682" s="424">
        <v>1901.327</v>
      </c>
      <c r="N682" s="382"/>
    </row>
    <row r="683" spans="1:14" ht="19.350000000000001" customHeight="1">
      <c r="A683" s="563">
        <v>81</v>
      </c>
      <c r="B683" s="412">
        <v>860</v>
      </c>
      <c r="C683" s="379">
        <v>813200</v>
      </c>
      <c r="D683" s="377" t="s">
        <v>1212</v>
      </c>
      <c r="E683" s="385"/>
      <c r="F683" s="385"/>
      <c r="G683" s="387" t="s">
        <v>36</v>
      </c>
      <c r="H683" s="380">
        <v>18</v>
      </c>
      <c r="I683" s="380">
        <v>20</v>
      </c>
      <c r="J683" s="380">
        <v>20</v>
      </c>
      <c r="K683" s="380">
        <v>20</v>
      </c>
      <c r="L683" s="424">
        <v>20</v>
      </c>
      <c r="N683" s="382"/>
    </row>
    <row r="684" spans="1:14" ht="30">
      <c r="A684" s="563">
        <v>81</v>
      </c>
      <c r="B684" s="412">
        <v>878</v>
      </c>
      <c r="C684" s="379">
        <v>813200</v>
      </c>
      <c r="D684" s="377" t="s">
        <v>134</v>
      </c>
      <c r="E684" s="385"/>
      <c r="F684" s="385"/>
      <c r="G684" s="387" t="s">
        <v>36</v>
      </c>
      <c r="H684" s="380">
        <v>5027</v>
      </c>
      <c r="I684" s="380">
        <v>5032</v>
      </c>
      <c r="J684" s="380">
        <v>5032</v>
      </c>
      <c r="K684" s="380">
        <v>5032</v>
      </c>
      <c r="L684" s="424">
        <v>4956.0941600000006</v>
      </c>
      <c r="N684" s="382"/>
    </row>
    <row r="685" spans="1:14" ht="19.350000000000001" customHeight="1">
      <c r="A685" s="563">
        <v>81</v>
      </c>
      <c r="B685" s="412">
        <v>960</v>
      </c>
      <c r="C685" s="379">
        <v>813200</v>
      </c>
      <c r="D685" s="377" t="s">
        <v>1587</v>
      </c>
      <c r="E685" s="385"/>
      <c r="F685" s="385"/>
      <c r="G685" s="387" t="s">
        <v>138</v>
      </c>
      <c r="H685" s="380">
        <v>0</v>
      </c>
      <c r="I685" s="380">
        <v>0</v>
      </c>
      <c r="J685" s="380">
        <v>0</v>
      </c>
      <c r="K685" s="380">
        <v>0</v>
      </c>
      <c r="L685" s="424">
        <v>134.08706000000001</v>
      </c>
      <c r="N685" s="382"/>
    </row>
    <row r="686" spans="1:14" ht="19.350000000000001" customHeight="1">
      <c r="A686" s="564"/>
      <c r="B686" s="549"/>
      <c r="C686" s="430" t="s">
        <v>627</v>
      </c>
      <c r="D686" s="431" t="s">
        <v>530</v>
      </c>
      <c r="E686" s="393">
        <v>126.7</v>
      </c>
      <c r="F686" s="393">
        <v>118.15324999999999</v>
      </c>
      <c r="G686" s="432"/>
      <c r="H686" s="433">
        <v>42361</v>
      </c>
      <c r="I686" s="433">
        <v>41269</v>
      </c>
      <c r="J686" s="433">
        <v>43273</v>
      </c>
      <c r="K686" s="433">
        <v>39944</v>
      </c>
      <c r="L686" s="466">
        <v>39329.650740000005</v>
      </c>
      <c r="N686" s="382"/>
    </row>
    <row r="687" spans="1:14" ht="19.350000000000001" customHeight="1">
      <c r="A687" s="562"/>
      <c r="B687" s="548"/>
      <c r="C687" s="425" t="s">
        <v>344</v>
      </c>
      <c r="D687" s="421" t="s">
        <v>345</v>
      </c>
      <c r="E687" s="394"/>
      <c r="F687" s="394"/>
      <c r="G687" s="435"/>
      <c r="H687" s="422"/>
      <c r="I687" s="422"/>
      <c r="J687" s="422"/>
      <c r="K687" s="422"/>
      <c r="L687" s="436"/>
      <c r="N687" s="382"/>
    </row>
    <row r="688" spans="1:14" ht="19.350000000000001" customHeight="1">
      <c r="A688" s="563">
        <v>81</v>
      </c>
      <c r="B688" s="412">
        <v>100</v>
      </c>
      <c r="C688" s="379">
        <v>813210</v>
      </c>
      <c r="D688" s="377" t="s">
        <v>697</v>
      </c>
      <c r="E688" s="385">
        <v>1</v>
      </c>
      <c r="F688" s="385">
        <v>1</v>
      </c>
      <c r="G688" s="387" t="s">
        <v>551</v>
      </c>
      <c r="H688" s="380">
        <v>158</v>
      </c>
      <c r="I688" s="380">
        <v>146</v>
      </c>
      <c r="J688" s="380">
        <v>152</v>
      </c>
      <c r="K688" s="380">
        <v>152</v>
      </c>
      <c r="L688" s="424">
        <v>126.77135000000001</v>
      </c>
      <c r="N688" s="382"/>
    </row>
    <row r="689" spans="1:14" ht="19.350000000000001" customHeight="1">
      <c r="A689" s="563">
        <v>81</v>
      </c>
      <c r="B689" s="412">
        <v>750</v>
      </c>
      <c r="C689" s="379">
        <v>813210</v>
      </c>
      <c r="D689" s="377" t="s">
        <v>293</v>
      </c>
      <c r="E689" s="385"/>
      <c r="F689" s="385"/>
      <c r="G689" s="387" t="s">
        <v>138</v>
      </c>
      <c r="H689" s="380">
        <v>199</v>
      </c>
      <c r="I689" s="380">
        <v>186</v>
      </c>
      <c r="J689" s="380">
        <v>186</v>
      </c>
      <c r="K689" s="380">
        <v>172</v>
      </c>
      <c r="L689" s="424">
        <v>138.61581000000001</v>
      </c>
      <c r="N689" s="382"/>
    </row>
    <row r="690" spans="1:14" ht="19.350000000000001" customHeight="1">
      <c r="A690" s="563">
        <v>81</v>
      </c>
      <c r="B690" s="412">
        <v>878</v>
      </c>
      <c r="C690" s="379">
        <v>813210</v>
      </c>
      <c r="D690" s="377" t="s">
        <v>340</v>
      </c>
      <c r="E690" s="385"/>
      <c r="F690" s="385"/>
      <c r="G690" s="387" t="s">
        <v>36</v>
      </c>
      <c r="H690" s="380">
        <v>118</v>
      </c>
      <c r="I690" s="380">
        <v>118</v>
      </c>
      <c r="J690" s="380">
        <v>118</v>
      </c>
      <c r="K690" s="380">
        <v>118</v>
      </c>
      <c r="L690" s="424">
        <v>116.92242</v>
      </c>
      <c r="N690" s="382"/>
    </row>
    <row r="691" spans="1:14" ht="19.350000000000001" customHeight="1">
      <c r="A691" s="565"/>
      <c r="B691" s="550"/>
      <c r="C691" s="437" t="s">
        <v>344</v>
      </c>
      <c r="D691" s="445" t="s">
        <v>468</v>
      </c>
      <c r="E691" s="395">
        <v>1</v>
      </c>
      <c r="F691" s="395">
        <v>1</v>
      </c>
      <c r="G691" s="438"/>
      <c r="H691" s="439">
        <v>475</v>
      </c>
      <c r="I691" s="439">
        <v>450</v>
      </c>
      <c r="J691" s="439">
        <v>456</v>
      </c>
      <c r="K691" s="439">
        <v>442</v>
      </c>
      <c r="L691" s="466">
        <v>382.30957999999998</v>
      </c>
      <c r="N691" s="382"/>
    </row>
    <row r="692" spans="1:14" ht="19.350000000000001" customHeight="1">
      <c r="A692" s="562"/>
      <c r="B692" s="548"/>
      <c r="C692" s="425" t="s">
        <v>986</v>
      </c>
      <c r="D692" s="421" t="s">
        <v>987</v>
      </c>
      <c r="E692" s="394"/>
      <c r="F692" s="394"/>
      <c r="G692" s="435"/>
      <c r="H692" s="422"/>
      <c r="I692" s="422"/>
      <c r="J692" s="422"/>
      <c r="K692" s="422"/>
      <c r="L692" s="436"/>
      <c r="N692" s="382"/>
    </row>
    <row r="693" spans="1:14" ht="19.350000000000001" customHeight="1">
      <c r="A693" s="563">
        <v>81</v>
      </c>
      <c r="B693" s="412">
        <v>100</v>
      </c>
      <c r="C693" s="379">
        <v>813220</v>
      </c>
      <c r="D693" s="377" t="s">
        <v>875</v>
      </c>
      <c r="E693" s="385">
        <v>1</v>
      </c>
      <c r="F693" s="385">
        <v>1</v>
      </c>
      <c r="G693" s="387" t="s">
        <v>551</v>
      </c>
      <c r="H693" s="380">
        <v>212</v>
      </c>
      <c r="I693" s="380">
        <v>197</v>
      </c>
      <c r="J693" s="380">
        <v>205</v>
      </c>
      <c r="K693" s="380">
        <v>205</v>
      </c>
      <c r="L693" s="424">
        <v>180.28023000000002</v>
      </c>
      <c r="N693" s="382"/>
    </row>
    <row r="694" spans="1:14" s="384" customFormat="1" ht="19.350000000000001" customHeight="1">
      <c r="A694" s="569">
        <v>81</v>
      </c>
      <c r="B694" s="471">
        <v>780</v>
      </c>
      <c r="C694" s="469">
        <v>813220</v>
      </c>
      <c r="D694" s="377" t="s">
        <v>1656</v>
      </c>
      <c r="E694" s="399"/>
      <c r="F694" s="399"/>
      <c r="G694" s="470" t="s">
        <v>36</v>
      </c>
      <c r="H694" s="380">
        <v>420</v>
      </c>
      <c r="I694" s="380">
        <v>410</v>
      </c>
      <c r="J694" s="380">
        <v>410</v>
      </c>
      <c r="K694" s="380">
        <v>410</v>
      </c>
      <c r="L694" s="424">
        <v>410.26105999999999</v>
      </c>
      <c r="N694" s="382"/>
    </row>
    <row r="695" spans="1:14" ht="19.350000000000001" customHeight="1">
      <c r="A695" s="565"/>
      <c r="B695" s="550"/>
      <c r="C695" s="437" t="s">
        <v>986</v>
      </c>
      <c r="D695" s="445" t="s">
        <v>988</v>
      </c>
      <c r="E695" s="395">
        <v>1</v>
      </c>
      <c r="F695" s="395">
        <v>1</v>
      </c>
      <c r="G695" s="438"/>
      <c r="H695" s="439">
        <v>632</v>
      </c>
      <c r="I695" s="439">
        <v>607</v>
      </c>
      <c r="J695" s="439">
        <v>615</v>
      </c>
      <c r="K695" s="439">
        <v>615</v>
      </c>
      <c r="L695" s="466">
        <v>590.54129</v>
      </c>
      <c r="N695" s="382"/>
    </row>
    <row r="696" spans="1:14" ht="19.350000000000001" customHeight="1">
      <c r="A696" s="562"/>
      <c r="B696" s="548"/>
      <c r="C696" s="425" t="s">
        <v>675</v>
      </c>
      <c r="D696" s="421" t="s">
        <v>957</v>
      </c>
      <c r="E696" s="394"/>
      <c r="F696" s="394"/>
      <c r="G696" s="435"/>
      <c r="H696" s="422"/>
      <c r="I696" s="422"/>
      <c r="J696" s="422"/>
      <c r="K696" s="422"/>
      <c r="L696" s="436"/>
      <c r="N696" s="382"/>
    </row>
    <row r="697" spans="1:14" ht="19.350000000000001" customHeight="1">
      <c r="A697" s="563">
        <v>81</v>
      </c>
      <c r="B697" s="412">
        <v>100</v>
      </c>
      <c r="C697" s="379">
        <v>813300</v>
      </c>
      <c r="D697" s="377" t="s">
        <v>23</v>
      </c>
      <c r="E697" s="385">
        <v>8</v>
      </c>
      <c r="F697" s="385">
        <v>6.4666699999999988</v>
      </c>
      <c r="G697" s="387" t="s">
        <v>551</v>
      </c>
      <c r="H697" s="380">
        <v>2132</v>
      </c>
      <c r="I697" s="380">
        <v>1774</v>
      </c>
      <c r="J697" s="380">
        <v>1800</v>
      </c>
      <c r="K697" s="380">
        <v>1652</v>
      </c>
      <c r="L697" s="424">
        <v>1310.36464</v>
      </c>
      <c r="N697" s="382"/>
    </row>
    <row r="698" spans="1:14" ht="19.350000000000001" customHeight="1">
      <c r="A698" s="563">
        <v>81</v>
      </c>
      <c r="B698" s="412">
        <v>101</v>
      </c>
      <c r="C698" s="379">
        <v>813300</v>
      </c>
      <c r="D698" s="444" t="s">
        <v>608</v>
      </c>
      <c r="E698" s="385">
        <v>4.6542857142857139</v>
      </c>
      <c r="F698" s="385">
        <v>4.6122599999999991</v>
      </c>
      <c r="G698" s="387" t="s">
        <v>551</v>
      </c>
      <c r="H698" s="380">
        <v>931</v>
      </c>
      <c r="I698" s="380">
        <v>898</v>
      </c>
      <c r="J698" s="380">
        <v>903</v>
      </c>
      <c r="K698" s="380">
        <v>903</v>
      </c>
      <c r="L698" s="424">
        <v>831.79921000000002</v>
      </c>
      <c r="N698" s="382"/>
    </row>
    <row r="699" spans="1:14" ht="19.350000000000001" customHeight="1">
      <c r="A699" s="563">
        <v>81</v>
      </c>
      <c r="B699" s="412">
        <v>102</v>
      </c>
      <c r="C699" s="379">
        <v>813300</v>
      </c>
      <c r="D699" s="377" t="s">
        <v>1788</v>
      </c>
      <c r="E699" s="385">
        <v>3</v>
      </c>
      <c r="F699" s="385">
        <v>3.0612900000000001</v>
      </c>
      <c r="G699" s="387" t="s">
        <v>551</v>
      </c>
      <c r="H699" s="380">
        <v>595</v>
      </c>
      <c r="I699" s="380">
        <v>575</v>
      </c>
      <c r="J699" s="380">
        <v>625</v>
      </c>
      <c r="K699" s="380">
        <v>625</v>
      </c>
      <c r="L699" s="424">
        <v>487.82216999999997</v>
      </c>
      <c r="N699" s="382"/>
    </row>
    <row r="700" spans="1:14" ht="19.350000000000001" customHeight="1">
      <c r="A700" s="563">
        <v>81</v>
      </c>
      <c r="B700" s="412">
        <v>103</v>
      </c>
      <c r="C700" s="379">
        <v>813300</v>
      </c>
      <c r="D700" s="377" t="s">
        <v>1684</v>
      </c>
      <c r="E700" s="385">
        <v>1.5</v>
      </c>
      <c r="F700" s="385">
        <v>1.1895900000000001</v>
      </c>
      <c r="G700" s="387" t="s">
        <v>551</v>
      </c>
      <c r="H700" s="380">
        <v>198</v>
      </c>
      <c r="I700" s="380">
        <v>198</v>
      </c>
      <c r="J700" s="380">
        <v>198</v>
      </c>
      <c r="K700" s="380">
        <v>198</v>
      </c>
      <c r="L700" s="424">
        <v>166.16739999999999</v>
      </c>
      <c r="N700" s="382"/>
    </row>
    <row r="701" spans="1:14" ht="19.350000000000001" customHeight="1">
      <c r="A701" s="563">
        <v>81</v>
      </c>
      <c r="B701" s="412">
        <v>104</v>
      </c>
      <c r="C701" s="379">
        <v>813300</v>
      </c>
      <c r="D701" s="386" t="s">
        <v>1359</v>
      </c>
      <c r="E701" s="385">
        <v>471</v>
      </c>
      <c r="F701" s="385">
        <v>451.86050999999992</v>
      </c>
      <c r="G701" s="387" t="s">
        <v>551</v>
      </c>
      <c r="H701" s="380">
        <v>76734</v>
      </c>
      <c r="I701" s="380">
        <v>73579</v>
      </c>
      <c r="J701" s="380">
        <v>74443</v>
      </c>
      <c r="K701" s="380">
        <v>72263</v>
      </c>
      <c r="L701" s="424">
        <v>63822.685549999995</v>
      </c>
      <c r="N701" s="382"/>
    </row>
    <row r="702" spans="1:14" ht="19.350000000000001" customHeight="1">
      <c r="A702" s="563">
        <v>81</v>
      </c>
      <c r="B702" s="412">
        <v>105</v>
      </c>
      <c r="C702" s="379">
        <v>813300</v>
      </c>
      <c r="D702" s="377" t="s">
        <v>1145</v>
      </c>
      <c r="E702" s="385">
        <v>0.7</v>
      </c>
      <c r="F702" s="385">
        <v>0.7</v>
      </c>
      <c r="G702" s="387" t="s">
        <v>551</v>
      </c>
      <c r="H702" s="380">
        <v>93</v>
      </c>
      <c r="I702" s="380">
        <v>90</v>
      </c>
      <c r="J702" s="380">
        <v>105</v>
      </c>
      <c r="K702" s="380">
        <v>105</v>
      </c>
      <c r="L702" s="424">
        <v>26.32396</v>
      </c>
      <c r="N702" s="382"/>
    </row>
    <row r="703" spans="1:14" ht="30">
      <c r="A703" s="563">
        <v>81</v>
      </c>
      <c r="B703" s="412">
        <v>107</v>
      </c>
      <c r="C703" s="379">
        <v>813300</v>
      </c>
      <c r="D703" s="468" t="s">
        <v>1308</v>
      </c>
      <c r="E703" s="385">
        <v>2.2999999999999998</v>
      </c>
      <c r="F703" s="385">
        <v>2.6666999999999996</v>
      </c>
      <c r="G703" s="387" t="s">
        <v>551</v>
      </c>
      <c r="H703" s="380">
        <v>256</v>
      </c>
      <c r="I703" s="380">
        <v>321</v>
      </c>
      <c r="J703" s="380">
        <v>321</v>
      </c>
      <c r="K703" s="380">
        <v>214</v>
      </c>
      <c r="L703" s="424">
        <v>276.09161</v>
      </c>
      <c r="N703" s="382"/>
    </row>
    <row r="704" spans="1:14" ht="19.350000000000001" customHeight="1">
      <c r="A704" s="563">
        <v>81</v>
      </c>
      <c r="B704" s="412">
        <v>430</v>
      </c>
      <c r="C704" s="379">
        <v>813300</v>
      </c>
      <c r="D704" s="377" t="s">
        <v>155</v>
      </c>
      <c r="E704" s="385"/>
      <c r="F704" s="385"/>
      <c r="G704" s="387" t="s">
        <v>138</v>
      </c>
      <c r="H704" s="380">
        <v>175</v>
      </c>
      <c r="I704" s="380">
        <v>109</v>
      </c>
      <c r="J704" s="380">
        <v>175</v>
      </c>
      <c r="K704" s="380">
        <v>175</v>
      </c>
      <c r="L704" s="424">
        <v>102.11105000000001</v>
      </c>
      <c r="N704" s="382"/>
    </row>
    <row r="705" spans="1:14" ht="19.350000000000001" customHeight="1">
      <c r="A705" s="563">
        <v>81</v>
      </c>
      <c r="B705" s="412">
        <v>432</v>
      </c>
      <c r="C705" s="379">
        <v>813300</v>
      </c>
      <c r="D705" s="377" t="s">
        <v>82</v>
      </c>
      <c r="E705" s="385"/>
      <c r="F705" s="385"/>
      <c r="G705" s="387" t="s">
        <v>138</v>
      </c>
      <c r="H705" s="380">
        <v>48</v>
      </c>
      <c r="I705" s="380">
        <v>152</v>
      </c>
      <c r="J705" s="380">
        <v>47</v>
      </c>
      <c r="K705" s="380">
        <v>47</v>
      </c>
      <c r="L705" s="424">
        <v>126.5204</v>
      </c>
      <c r="N705" s="382"/>
    </row>
    <row r="706" spans="1:14" ht="19.350000000000001" customHeight="1">
      <c r="A706" s="563">
        <v>81</v>
      </c>
      <c r="B706" s="412">
        <v>511</v>
      </c>
      <c r="C706" s="379">
        <v>813300</v>
      </c>
      <c r="D706" s="377" t="s">
        <v>1296</v>
      </c>
      <c r="E706" s="385"/>
      <c r="F706" s="385"/>
      <c r="G706" s="387" t="s">
        <v>36</v>
      </c>
      <c r="H706" s="380">
        <v>70</v>
      </c>
      <c r="I706" s="380">
        <v>70</v>
      </c>
      <c r="J706" s="380">
        <v>70</v>
      </c>
      <c r="K706" s="380">
        <v>70</v>
      </c>
      <c r="L706" s="424">
        <v>53</v>
      </c>
      <c r="N706" s="382"/>
    </row>
    <row r="707" spans="1:14" ht="19.350000000000001" customHeight="1">
      <c r="A707" s="563">
        <v>5</v>
      </c>
      <c r="B707" s="412">
        <v>530</v>
      </c>
      <c r="C707" s="379">
        <v>813300</v>
      </c>
      <c r="D707" s="377" t="s">
        <v>1799</v>
      </c>
      <c r="E707" s="385"/>
      <c r="F707" s="385"/>
      <c r="G707" s="387" t="s">
        <v>138</v>
      </c>
      <c r="H707" s="380">
        <v>58</v>
      </c>
      <c r="I707" s="380">
        <v>42</v>
      </c>
      <c r="J707" s="380">
        <v>42</v>
      </c>
      <c r="K707" s="380">
        <v>0</v>
      </c>
      <c r="L707" s="424">
        <v>0</v>
      </c>
      <c r="N707" s="382"/>
    </row>
    <row r="708" spans="1:14" ht="19.350000000000001" customHeight="1">
      <c r="A708" s="563">
        <v>10</v>
      </c>
      <c r="B708" s="412">
        <v>540</v>
      </c>
      <c r="C708" s="379">
        <v>813300</v>
      </c>
      <c r="D708" s="377" t="s">
        <v>1271</v>
      </c>
      <c r="E708" s="385"/>
      <c r="F708" s="385"/>
      <c r="G708" s="387" t="s">
        <v>138</v>
      </c>
      <c r="H708" s="380">
        <v>28</v>
      </c>
      <c r="I708" s="380">
        <v>28</v>
      </c>
      <c r="J708" s="380">
        <v>28</v>
      </c>
      <c r="K708" s="380">
        <v>26</v>
      </c>
      <c r="L708" s="424">
        <v>25.058630000000001</v>
      </c>
      <c r="N708" s="382"/>
    </row>
    <row r="709" spans="1:14" ht="19.350000000000001" customHeight="1">
      <c r="A709" s="563">
        <v>10</v>
      </c>
      <c r="B709" s="412">
        <v>570</v>
      </c>
      <c r="C709" s="379">
        <v>813300</v>
      </c>
      <c r="D709" s="377" t="s">
        <v>495</v>
      </c>
      <c r="E709" s="385"/>
      <c r="F709" s="385"/>
      <c r="G709" s="387" t="s">
        <v>138</v>
      </c>
      <c r="H709" s="380">
        <v>26</v>
      </c>
      <c r="I709" s="380">
        <v>26</v>
      </c>
      <c r="J709" s="380">
        <v>26</v>
      </c>
      <c r="K709" s="380">
        <v>26</v>
      </c>
      <c r="L709" s="424">
        <v>39.458660000000002</v>
      </c>
      <c r="N709" s="382"/>
    </row>
    <row r="710" spans="1:14" ht="19.350000000000001" customHeight="1">
      <c r="A710" s="563">
        <v>81</v>
      </c>
      <c r="B710" s="412">
        <v>720</v>
      </c>
      <c r="C710" s="379">
        <v>813300</v>
      </c>
      <c r="D710" s="377" t="s">
        <v>1026</v>
      </c>
      <c r="E710" s="385"/>
      <c r="F710" s="385"/>
      <c r="G710" s="387" t="s">
        <v>36</v>
      </c>
      <c r="H710" s="380">
        <v>2969</v>
      </c>
      <c r="I710" s="380">
        <v>2641</v>
      </c>
      <c r="J710" s="380">
        <v>2625</v>
      </c>
      <c r="K710" s="380">
        <v>2625</v>
      </c>
      <c r="L710" s="424">
        <v>2024.2921100000001</v>
      </c>
      <c r="N710" s="382"/>
    </row>
    <row r="711" spans="1:14" ht="19.350000000000001" customHeight="1">
      <c r="A711" s="563">
        <v>5</v>
      </c>
      <c r="B711" s="412">
        <v>742</v>
      </c>
      <c r="C711" s="379">
        <v>813300</v>
      </c>
      <c r="D711" s="386" t="s">
        <v>674</v>
      </c>
      <c r="E711" s="385"/>
      <c r="F711" s="385"/>
      <c r="G711" s="387" t="s">
        <v>138</v>
      </c>
      <c r="H711" s="380">
        <v>2</v>
      </c>
      <c r="I711" s="380">
        <v>2</v>
      </c>
      <c r="J711" s="380">
        <v>3</v>
      </c>
      <c r="K711" s="380">
        <v>3</v>
      </c>
      <c r="L711" s="424">
        <v>1.22838</v>
      </c>
      <c r="N711" s="382"/>
    </row>
    <row r="712" spans="1:14" ht="19.350000000000001" customHeight="1">
      <c r="A712" s="563">
        <v>81</v>
      </c>
      <c r="B712" s="412">
        <v>750</v>
      </c>
      <c r="C712" s="379">
        <v>813300</v>
      </c>
      <c r="D712" s="377" t="s">
        <v>293</v>
      </c>
      <c r="E712" s="385"/>
      <c r="F712" s="385"/>
      <c r="G712" s="387" t="s">
        <v>138</v>
      </c>
      <c r="H712" s="380">
        <v>916</v>
      </c>
      <c r="I712" s="380">
        <v>900</v>
      </c>
      <c r="J712" s="380">
        <v>900</v>
      </c>
      <c r="K712" s="380">
        <v>757</v>
      </c>
      <c r="L712" s="424">
        <v>601.12416000000007</v>
      </c>
      <c r="N712" s="382"/>
    </row>
    <row r="713" spans="1:14" ht="19.350000000000001" customHeight="1">
      <c r="A713" s="563">
        <v>81</v>
      </c>
      <c r="B713" s="412">
        <v>755</v>
      </c>
      <c r="C713" s="379">
        <v>813300</v>
      </c>
      <c r="D713" s="377" t="s">
        <v>503</v>
      </c>
      <c r="E713" s="385"/>
      <c r="F713" s="385"/>
      <c r="G713" s="387" t="s">
        <v>36</v>
      </c>
      <c r="H713" s="380">
        <v>633</v>
      </c>
      <c r="I713" s="380">
        <v>418</v>
      </c>
      <c r="J713" s="380">
        <v>455</v>
      </c>
      <c r="K713" s="380">
        <v>1255</v>
      </c>
      <c r="L713" s="424">
        <v>207.90890999999999</v>
      </c>
      <c r="N713" s="382"/>
    </row>
    <row r="714" spans="1:14" ht="19.350000000000001" customHeight="1">
      <c r="A714" s="563">
        <v>81</v>
      </c>
      <c r="B714" s="412">
        <v>756</v>
      </c>
      <c r="C714" s="379">
        <v>813300</v>
      </c>
      <c r="D714" s="377" t="s">
        <v>1542</v>
      </c>
      <c r="E714" s="385"/>
      <c r="F714" s="385"/>
      <c r="G714" s="387" t="s">
        <v>138</v>
      </c>
      <c r="H714" s="380">
        <v>209</v>
      </c>
      <c r="I714" s="380">
        <v>206</v>
      </c>
      <c r="J714" s="380">
        <v>206</v>
      </c>
      <c r="K714" s="380">
        <v>45</v>
      </c>
      <c r="L714" s="424">
        <v>0</v>
      </c>
      <c r="N714" s="382"/>
    </row>
    <row r="715" spans="1:14" ht="19.350000000000001" customHeight="1">
      <c r="A715" s="563">
        <v>81</v>
      </c>
      <c r="B715" s="412">
        <v>757</v>
      </c>
      <c r="C715" s="379">
        <v>813300</v>
      </c>
      <c r="D715" s="377" t="s">
        <v>1964</v>
      </c>
      <c r="E715" s="385"/>
      <c r="F715" s="385"/>
      <c r="G715" s="387" t="s">
        <v>138</v>
      </c>
      <c r="H715" s="380">
        <v>1052</v>
      </c>
      <c r="I715" s="380">
        <v>691</v>
      </c>
      <c r="J715" s="380">
        <v>790</v>
      </c>
      <c r="K715" s="380">
        <v>790</v>
      </c>
      <c r="L715" s="424">
        <v>79.709000000000003</v>
      </c>
      <c r="N715" s="382"/>
    </row>
    <row r="716" spans="1:14" ht="19.350000000000001" customHeight="1">
      <c r="A716" s="563">
        <v>81</v>
      </c>
      <c r="B716" s="412">
        <v>780</v>
      </c>
      <c r="C716" s="379">
        <v>813300</v>
      </c>
      <c r="D716" s="377" t="s">
        <v>1492</v>
      </c>
      <c r="E716" s="385"/>
      <c r="F716" s="385"/>
      <c r="G716" s="387" t="s">
        <v>36</v>
      </c>
      <c r="H716" s="380">
        <v>557</v>
      </c>
      <c r="I716" s="380">
        <v>586</v>
      </c>
      <c r="J716" s="380">
        <v>586</v>
      </c>
      <c r="K716" s="380">
        <v>543</v>
      </c>
      <c r="L716" s="424">
        <v>642.98166000000003</v>
      </c>
      <c r="N716" s="382"/>
    </row>
    <row r="717" spans="1:14" ht="19.350000000000001" customHeight="1">
      <c r="A717" s="563">
        <v>81</v>
      </c>
      <c r="B717" s="412">
        <v>784</v>
      </c>
      <c r="C717" s="379">
        <v>813300</v>
      </c>
      <c r="D717" s="386" t="s">
        <v>24</v>
      </c>
      <c r="E717" s="385"/>
      <c r="F717" s="385"/>
      <c r="G717" s="387" t="s">
        <v>36</v>
      </c>
      <c r="H717" s="380">
        <v>385</v>
      </c>
      <c r="I717" s="380">
        <v>363</v>
      </c>
      <c r="J717" s="380">
        <v>363</v>
      </c>
      <c r="K717" s="380">
        <v>179</v>
      </c>
      <c r="L717" s="424">
        <v>250</v>
      </c>
      <c r="N717" s="382"/>
    </row>
    <row r="718" spans="1:14" ht="19.350000000000001" customHeight="1">
      <c r="A718" s="564"/>
      <c r="B718" s="549"/>
      <c r="C718" s="430" t="s">
        <v>675</v>
      </c>
      <c r="D718" s="431" t="s">
        <v>958</v>
      </c>
      <c r="E718" s="393">
        <v>491.15428571428572</v>
      </c>
      <c r="F718" s="393">
        <v>470.55701999999991</v>
      </c>
      <c r="G718" s="432"/>
      <c r="H718" s="433">
        <v>88067</v>
      </c>
      <c r="I718" s="433">
        <v>83669</v>
      </c>
      <c r="J718" s="433">
        <v>84711</v>
      </c>
      <c r="K718" s="433">
        <v>82501</v>
      </c>
      <c r="L718" s="466">
        <v>71074.647500000006</v>
      </c>
      <c r="N718" s="382"/>
    </row>
    <row r="719" spans="1:14" ht="45">
      <c r="A719" s="562"/>
      <c r="B719" s="548"/>
      <c r="C719" s="425" t="s">
        <v>384</v>
      </c>
      <c r="D719" s="421" t="s">
        <v>1415</v>
      </c>
      <c r="E719" s="394"/>
      <c r="F719" s="394"/>
      <c r="G719" s="435"/>
      <c r="H719" s="422"/>
      <c r="I719" s="422"/>
      <c r="J719" s="422"/>
      <c r="K719" s="422"/>
      <c r="L719" s="436"/>
      <c r="N719" s="382"/>
    </row>
    <row r="720" spans="1:14" ht="19.350000000000001" customHeight="1">
      <c r="A720" s="563">
        <v>82</v>
      </c>
      <c r="B720" s="412">
        <v>103</v>
      </c>
      <c r="C720" s="379">
        <v>813600</v>
      </c>
      <c r="D720" s="472" t="s">
        <v>2014</v>
      </c>
      <c r="E720" s="385">
        <v>1</v>
      </c>
      <c r="F720" s="385">
        <v>1.1000000000000001</v>
      </c>
      <c r="G720" s="387" t="s">
        <v>551</v>
      </c>
      <c r="H720" s="380">
        <v>325</v>
      </c>
      <c r="I720" s="380">
        <v>315</v>
      </c>
      <c r="J720" s="380">
        <v>315</v>
      </c>
      <c r="K720" s="380">
        <v>315</v>
      </c>
      <c r="L720" s="424">
        <v>776.87142000000006</v>
      </c>
      <c r="N720" s="382"/>
    </row>
    <row r="721" spans="1:14" ht="19.350000000000001" customHeight="1">
      <c r="A721" s="563">
        <v>81</v>
      </c>
      <c r="B721" s="412">
        <v>105</v>
      </c>
      <c r="C721" s="379">
        <v>813600</v>
      </c>
      <c r="D721" s="377" t="s">
        <v>1244</v>
      </c>
      <c r="E721" s="385">
        <v>2.5</v>
      </c>
      <c r="F721" s="385">
        <v>1.7866400000000002</v>
      </c>
      <c r="G721" s="387" t="s">
        <v>551</v>
      </c>
      <c r="H721" s="380">
        <v>430</v>
      </c>
      <c r="I721" s="380">
        <v>430</v>
      </c>
      <c r="J721" s="380">
        <v>430</v>
      </c>
      <c r="K721" s="380">
        <v>430</v>
      </c>
      <c r="L721" s="424">
        <v>272.33855</v>
      </c>
      <c r="N721" s="382"/>
    </row>
    <row r="722" spans="1:14" ht="19.350000000000001" customHeight="1">
      <c r="A722" s="567">
        <v>81</v>
      </c>
      <c r="B722" s="482">
        <v>106</v>
      </c>
      <c r="C722" s="473">
        <v>813600</v>
      </c>
      <c r="D722" s="474" t="s">
        <v>93</v>
      </c>
      <c r="E722" s="385">
        <v>3</v>
      </c>
      <c r="F722" s="385">
        <v>1.7208399999999997</v>
      </c>
      <c r="G722" s="387" t="s">
        <v>551</v>
      </c>
      <c r="H722" s="380">
        <v>194</v>
      </c>
      <c r="I722" s="380">
        <v>194</v>
      </c>
      <c r="J722" s="380">
        <v>194</v>
      </c>
      <c r="K722" s="380">
        <v>194</v>
      </c>
      <c r="L722" s="424">
        <v>132.14983999999998</v>
      </c>
      <c r="N722" s="382"/>
    </row>
    <row r="723" spans="1:14" ht="19.350000000000001" customHeight="1">
      <c r="A723" s="567">
        <v>81</v>
      </c>
      <c r="B723" s="482">
        <v>108</v>
      </c>
      <c r="C723" s="473">
        <v>813600</v>
      </c>
      <c r="D723" s="474" t="s">
        <v>1716</v>
      </c>
      <c r="E723" s="385">
        <v>0</v>
      </c>
      <c r="F723" s="385">
        <v>0</v>
      </c>
      <c r="G723" s="387" t="s">
        <v>551</v>
      </c>
      <c r="H723" s="380">
        <v>50</v>
      </c>
      <c r="I723" s="380">
        <v>50</v>
      </c>
      <c r="J723" s="380">
        <v>50</v>
      </c>
      <c r="K723" s="380">
        <v>50</v>
      </c>
      <c r="L723" s="424">
        <v>23.016819999999999</v>
      </c>
      <c r="N723" s="382"/>
    </row>
    <row r="724" spans="1:14" ht="19.350000000000001" customHeight="1">
      <c r="A724" s="567">
        <v>10</v>
      </c>
      <c r="B724" s="482">
        <v>570</v>
      </c>
      <c r="C724" s="473">
        <v>813600</v>
      </c>
      <c r="D724" s="474" t="s">
        <v>211</v>
      </c>
      <c r="E724" s="385"/>
      <c r="F724" s="385"/>
      <c r="G724" s="387" t="s">
        <v>138</v>
      </c>
      <c r="H724" s="380">
        <v>384</v>
      </c>
      <c r="I724" s="380">
        <v>1200</v>
      </c>
      <c r="J724" s="380">
        <v>1233</v>
      </c>
      <c r="K724" s="380">
        <v>1233</v>
      </c>
      <c r="L724" s="424">
        <v>1088.3631200000002</v>
      </c>
      <c r="N724" s="382"/>
    </row>
    <row r="725" spans="1:14" ht="19.350000000000001" customHeight="1">
      <c r="A725" s="563">
        <v>81</v>
      </c>
      <c r="B725" s="412">
        <v>571</v>
      </c>
      <c r="C725" s="379">
        <v>813600</v>
      </c>
      <c r="D725" s="386" t="s">
        <v>1583</v>
      </c>
      <c r="E725" s="385"/>
      <c r="F725" s="385"/>
      <c r="G725" s="387" t="s">
        <v>138</v>
      </c>
      <c r="H725" s="380">
        <v>88</v>
      </c>
      <c r="I725" s="380">
        <v>88</v>
      </c>
      <c r="J725" s="380">
        <v>88</v>
      </c>
      <c r="K725" s="380">
        <v>88</v>
      </c>
      <c r="L725" s="424">
        <v>88</v>
      </c>
      <c r="N725" s="382"/>
    </row>
    <row r="726" spans="1:14" ht="19.350000000000001" customHeight="1">
      <c r="A726" s="563">
        <v>10</v>
      </c>
      <c r="B726" s="412">
        <v>750</v>
      </c>
      <c r="C726" s="379">
        <v>813600</v>
      </c>
      <c r="D726" s="472" t="s">
        <v>1685</v>
      </c>
      <c r="E726" s="385"/>
      <c r="F726" s="385"/>
      <c r="G726" s="387" t="s">
        <v>138</v>
      </c>
      <c r="H726" s="380">
        <v>2200</v>
      </c>
      <c r="I726" s="380">
        <v>2200</v>
      </c>
      <c r="J726" s="380">
        <v>2243</v>
      </c>
      <c r="K726" s="380">
        <v>2243</v>
      </c>
      <c r="L726" s="424">
        <v>2079.0371299999997</v>
      </c>
      <c r="N726" s="382"/>
    </row>
    <row r="727" spans="1:14" ht="30">
      <c r="A727" s="563">
        <v>5</v>
      </c>
      <c r="B727" s="412">
        <v>751</v>
      </c>
      <c r="C727" s="379">
        <v>813600</v>
      </c>
      <c r="D727" s="377" t="s">
        <v>2000</v>
      </c>
      <c r="E727" s="385"/>
      <c r="F727" s="385"/>
      <c r="G727" s="387" t="s">
        <v>138</v>
      </c>
      <c r="H727" s="380">
        <v>0</v>
      </c>
      <c r="I727" s="380">
        <v>0</v>
      </c>
      <c r="J727" s="380">
        <v>0</v>
      </c>
      <c r="K727" s="380">
        <v>0</v>
      </c>
      <c r="L727" s="424">
        <v>48.469389999999997</v>
      </c>
      <c r="N727" s="382"/>
    </row>
    <row r="728" spans="1:14" ht="45">
      <c r="A728" s="563">
        <v>82</v>
      </c>
      <c r="B728" s="412">
        <v>780</v>
      </c>
      <c r="C728" s="379">
        <v>813600</v>
      </c>
      <c r="D728" s="472" t="s">
        <v>2018</v>
      </c>
      <c r="E728" s="385"/>
      <c r="F728" s="385"/>
      <c r="G728" s="387" t="s">
        <v>36</v>
      </c>
      <c r="H728" s="380">
        <v>0</v>
      </c>
      <c r="I728" s="380">
        <v>0</v>
      </c>
      <c r="J728" s="380">
        <v>0</v>
      </c>
      <c r="K728" s="380">
        <v>0</v>
      </c>
      <c r="L728" s="424">
        <v>172.1985</v>
      </c>
      <c r="N728" s="382"/>
    </row>
    <row r="729" spans="1:14" ht="19.350000000000001" customHeight="1">
      <c r="A729" s="563">
        <v>82</v>
      </c>
      <c r="B729" s="412">
        <v>781</v>
      </c>
      <c r="C729" s="379">
        <v>813600</v>
      </c>
      <c r="D729" s="472" t="s">
        <v>1020</v>
      </c>
      <c r="E729" s="385"/>
      <c r="F729" s="385"/>
      <c r="G729" s="387" t="s">
        <v>36</v>
      </c>
      <c r="H729" s="380">
        <v>111</v>
      </c>
      <c r="I729" s="380">
        <v>123</v>
      </c>
      <c r="J729" s="380">
        <v>123</v>
      </c>
      <c r="K729" s="380">
        <v>123</v>
      </c>
      <c r="L729" s="424">
        <v>129.98733000000001</v>
      </c>
      <c r="N729" s="382"/>
    </row>
    <row r="730" spans="1:14" ht="19.350000000000001" customHeight="1">
      <c r="A730" s="563">
        <v>81</v>
      </c>
      <c r="B730" s="412">
        <v>782</v>
      </c>
      <c r="C730" s="379">
        <v>813600</v>
      </c>
      <c r="D730" s="472" t="s">
        <v>1065</v>
      </c>
      <c r="E730" s="385"/>
      <c r="F730" s="385"/>
      <c r="G730" s="387" t="s">
        <v>36</v>
      </c>
      <c r="H730" s="380">
        <v>27</v>
      </c>
      <c r="I730" s="380">
        <v>30</v>
      </c>
      <c r="J730" s="380">
        <v>30</v>
      </c>
      <c r="K730" s="380">
        <v>30</v>
      </c>
      <c r="L730" s="424">
        <v>8.19</v>
      </c>
      <c r="N730" s="382"/>
    </row>
    <row r="731" spans="1:14" ht="19.350000000000001" customHeight="1">
      <c r="A731" s="563">
        <v>81</v>
      </c>
      <c r="B731" s="412">
        <v>783</v>
      </c>
      <c r="C731" s="379">
        <v>813600</v>
      </c>
      <c r="D731" s="386" t="s">
        <v>1245</v>
      </c>
      <c r="E731" s="385"/>
      <c r="F731" s="385"/>
      <c r="G731" s="387" t="s">
        <v>36</v>
      </c>
      <c r="H731" s="380">
        <v>210</v>
      </c>
      <c r="I731" s="380">
        <v>350</v>
      </c>
      <c r="J731" s="380">
        <v>350</v>
      </c>
      <c r="K731" s="380">
        <v>210</v>
      </c>
      <c r="L731" s="424">
        <v>256.08800000000002</v>
      </c>
      <c r="N731" s="382"/>
    </row>
    <row r="732" spans="1:14" ht="19.350000000000001" customHeight="1">
      <c r="A732" s="563">
        <v>81</v>
      </c>
      <c r="B732" s="412">
        <v>785</v>
      </c>
      <c r="C732" s="379">
        <v>813600</v>
      </c>
      <c r="D732" s="386" t="s">
        <v>1499</v>
      </c>
      <c r="E732" s="385"/>
      <c r="F732" s="385"/>
      <c r="G732" s="387" t="s">
        <v>36</v>
      </c>
      <c r="H732" s="380">
        <v>360</v>
      </c>
      <c r="I732" s="380">
        <v>400</v>
      </c>
      <c r="J732" s="380">
        <v>400</v>
      </c>
      <c r="K732" s="380">
        <v>400</v>
      </c>
      <c r="L732" s="424">
        <v>395.41846999999996</v>
      </c>
      <c r="N732" s="382"/>
    </row>
    <row r="733" spans="1:14" ht="19.350000000000001" customHeight="1">
      <c r="A733" s="563">
        <v>81</v>
      </c>
      <c r="B733" s="412">
        <v>786</v>
      </c>
      <c r="C733" s="379">
        <v>813600</v>
      </c>
      <c r="D733" s="386" t="s">
        <v>94</v>
      </c>
      <c r="E733" s="385"/>
      <c r="F733" s="385"/>
      <c r="G733" s="387" t="s">
        <v>36</v>
      </c>
      <c r="H733" s="380">
        <v>179</v>
      </c>
      <c r="I733" s="380">
        <v>191</v>
      </c>
      <c r="J733" s="380">
        <v>191</v>
      </c>
      <c r="K733" s="380">
        <v>241</v>
      </c>
      <c r="L733" s="424">
        <v>61.296800000000005</v>
      </c>
      <c r="N733" s="382"/>
    </row>
    <row r="734" spans="1:14" ht="30">
      <c r="A734" s="563">
        <v>81</v>
      </c>
      <c r="B734" s="412">
        <v>787</v>
      </c>
      <c r="C734" s="379">
        <v>813600</v>
      </c>
      <c r="D734" s="386" t="s">
        <v>1727</v>
      </c>
      <c r="E734" s="385"/>
      <c r="F734" s="385"/>
      <c r="G734" s="387" t="s">
        <v>138</v>
      </c>
      <c r="H734" s="380">
        <v>305</v>
      </c>
      <c r="I734" s="380">
        <v>305</v>
      </c>
      <c r="J734" s="380">
        <v>305</v>
      </c>
      <c r="K734" s="380">
        <v>305</v>
      </c>
      <c r="L734" s="424">
        <v>0</v>
      </c>
      <c r="N734" s="382"/>
    </row>
    <row r="735" spans="1:14" ht="30">
      <c r="A735" s="563">
        <v>82</v>
      </c>
      <c r="B735" s="412">
        <v>871</v>
      </c>
      <c r="C735" s="379">
        <v>813600</v>
      </c>
      <c r="D735" s="386" t="s">
        <v>2148</v>
      </c>
      <c r="E735" s="385"/>
      <c r="F735" s="385"/>
      <c r="G735" s="387" t="s">
        <v>138</v>
      </c>
      <c r="H735" s="380">
        <v>453</v>
      </c>
      <c r="I735" s="380">
        <v>477</v>
      </c>
      <c r="J735" s="380">
        <v>477</v>
      </c>
      <c r="K735" s="380">
        <v>477</v>
      </c>
      <c r="L735" s="424">
        <v>477</v>
      </c>
      <c r="N735" s="382"/>
    </row>
    <row r="736" spans="1:14" ht="45">
      <c r="A736" s="563">
        <v>82</v>
      </c>
      <c r="B736" s="412">
        <v>873</v>
      </c>
      <c r="C736" s="379">
        <v>813600</v>
      </c>
      <c r="D736" s="386" t="s">
        <v>2001</v>
      </c>
      <c r="E736" s="385"/>
      <c r="F736" s="385"/>
      <c r="G736" s="387" t="s">
        <v>138</v>
      </c>
      <c r="H736" s="380">
        <v>0</v>
      </c>
      <c r="I736" s="380">
        <v>0</v>
      </c>
      <c r="J736" s="380">
        <v>0</v>
      </c>
      <c r="K736" s="380">
        <v>0</v>
      </c>
      <c r="L736" s="424">
        <v>658</v>
      </c>
      <c r="N736" s="382"/>
    </row>
    <row r="737" spans="1:14" ht="45">
      <c r="A737" s="563">
        <v>82</v>
      </c>
      <c r="B737" s="412">
        <v>875</v>
      </c>
      <c r="C737" s="379">
        <v>813600</v>
      </c>
      <c r="D737" s="386" t="s">
        <v>2002</v>
      </c>
      <c r="E737" s="385"/>
      <c r="F737" s="385"/>
      <c r="G737" s="387" t="s">
        <v>138</v>
      </c>
      <c r="H737" s="380">
        <v>0</v>
      </c>
      <c r="I737" s="380">
        <v>0</v>
      </c>
      <c r="J737" s="380">
        <v>0</v>
      </c>
      <c r="K737" s="380">
        <v>0</v>
      </c>
      <c r="L737" s="424">
        <v>80</v>
      </c>
      <c r="N737" s="382"/>
    </row>
    <row r="738" spans="1:14" ht="45">
      <c r="A738" s="563">
        <v>82</v>
      </c>
      <c r="B738" s="412">
        <v>876</v>
      </c>
      <c r="C738" s="379">
        <v>813600</v>
      </c>
      <c r="D738" s="377" t="s">
        <v>2003</v>
      </c>
      <c r="E738" s="385"/>
      <c r="F738" s="385"/>
      <c r="G738" s="387" t="s">
        <v>138</v>
      </c>
      <c r="H738" s="380">
        <v>0</v>
      </c>
      <c r="I738" s="380">
        <v>0</v>
      </c>
      <c r="J738" s="380">
        <v>0</v>
      </c>
      <c r="K738" s="380">
        <v>0</v>
      </c>
      <c r="L738" s="424">
        <v>127</v>
      </c>
      <c r="N738" s="382"/>
    </row>
    <row r="739" spans="1:14" ht="19.350000000000001" customHeight="1">
      <c r="A739" s="563">
        <v>82</v>
      </c>
      <c r="B739" s="412">
        <v>877</v>
      </c>
      <c r="C739" s="379">
        <v>813600</v>
      </c>
      <c r="D739" s="386" t="s">
        <v>523</v>
      </c>
      <c r="E739" s="385"/>
      <c r="F739" s="385"/>
      <c r="G739" s="387" t="s">
        <v>36</v>
      </c>
      <c r="H739" s="380">
        <v>180</v>
      </c>
      <c r="I739" s="380">
        <v>200</v>
      </c>
      <c r="J739" s="380">
        <v>200</v>
      </c>
      <c r="K739" s="380">
        <v>200</v>
      </c>
      <c r="L739" s="424">
        <v>204.99912</v>
      </c>
      <c r="N739" s="382"/>
    </row>
    <row r="740" spans="1:14" ht="30">
      <c r="A740" s="565"/>
      <c r="B740" s="550"/>
      <c r="C740" s="437" t="s">
        <v>384</v>
      </c>
      <c r="D740" s="445" t="s">
        <v>2062</v>
      </c>
      <c r="E740" s="393">
        <v>6.5</v>
      </c>
      <c r="F740" s="393">
        <v>4.6074799999999998</v>
      </c>
      <c r="G740" s="475"/>
      <c r="H740" s="439">
        <v>5496</v>
      </c>
      <c r="I740" s="439">
        <v>6553</v>
      </c>
      <c r="J740" s="439">
        <v>6629</v>
      </c>
      <c r="K740" s="439">
        <v>6539</v>
      </c>
      <c r="L740" s="466">
        <v>7078.4244900000003</v>
      </c>
      <c r="N740" s="382"/>
    </row>
    <row r="741" spans="1:14" ht="19.350000000000001" customHeight="1">
      <c r="A741" s="562"/>
      <c r="B741" s="548"/>
      <c r="C741" s="425" t="s">
        <v>879</v>
      </c>
      <c r="D741" s="421" t="s">
        <v>1527</v>
      </c>
      <c r="E741" s="394"/>
      <c r="F741" s="394"/>
      <c r="G741" s="435"/>
      <c r="H741" s="422"/>
      <c r="I741" s="422"/>
      <c r="J741" s="422"/>
      <c r="K741" s="422"/>
      <c r="L741" s="436"/>
      <c r="N741" s="382"/>
    </row>
    <row r="742" spans="1:14" ht="19.350000000000001" customHeight="1">
      <c r="A742" s="563">
        <v>81</v>
      </c>
      <c r="B742" s="412">
        <v>780</v>
      </c>
      <c r="C742" s="379">
        <v>813601</v>
      </c>
      <c r="D742" s="386" t="s">
        <v>1302</v>
      </c>
      <c r="E742" s="385"/>
      <c r="F742" s="385"/>
      <c r="G742" s="387" t="s">
        <v>36</v>
      </c>
      <c r="H742" s="380">
        <v>226</v>
      </c>
      <c r="I742" s="380">
        <v>251</v>
      </c>
      <c r="J742" s="380">
        <v>251</v>
      </c>
      <c r="K742" s="380">
        <v>251</v>
      </c>
      <c r="L742" s="424">
        <v>217.4444</v>
      </c>
      <c r="N742" s="382"/>
    </row>
    <row r="743" spans="1:14" ht="19.350000000000001" customHeight="1">
      <c r="A743" s="563">
        <v>82</v>
      </c>
      <c r="B743" s="412">
        <v>781</v>
      </c>
      <c r="C743" s="379">
        <v>813601</v>
      </c>
      <c r="D743" s="386" t="s">
        <v>1237</v>
      </c>
      <c r="E743" s="385"/>
      <c r="F743" s="385"/>
      <c r="G743" s="387" t="s">
        <v>36</v>
      </c>
      <c r="H743" s="380">
        <v>65</v>
      </c>
      <c r="I743" s="380">
        <v>72</v>
      </c>
      <c r="J743" s="380">
        <v>72</v>
      </c>
      <c r="K743" s="380">
        <v>72</v>
      </c>
      <c r="L743" s="424">
        <v>76</v>
      </c>
      <c r="N743" s="382"/>
    </row>
    <row r="744" spans="1:14" ht="30" customHeight="1">
      <c r="A744" s="563">
        <v>81</v>
      </c>
      <c r="B744" s="412">
        <v>782</v>
      </c>
      <c r="C744" s="379">
        <v>813601</v>
      </c>
      <c r="D744" s="386" t="s">
        <v>1511</v>
      </c>
      <c r="E744" s="385"/>
      <c r="F744" s="385"/>
      <c r="G744" s="387" t="s">
        <v>36</v>
      </c>
      <c r="H744" s="380">
        <v>130</v>
      </c>
      <c r="I744" s="380">
        <v>130</v>
      </c>
      <c r="J744" s="380">
        <v>130</v>
      </c>
      <c r="K744" s="380">
        <v>130</v>
      </c>
      <c r="L744" s="424">
        <v>77.768899999999988</v>
      </c>
      <c r="N744" s="382"/>
    </row>
    <row r="745" spans="1:14" ht="19.350000000000001" customHeight="1">
      <c r="A745" s="565"/>
      <c r="B745" s="550"/>
      <c r="C745" s="437" t="s">
        <v>879</v>
      </c>
      <c r="D745" s="445" t="s">
        <v>880</v>
      </c>
      <c r="E745" s="393">
        <v>0</v>
      </c>
      <c r="F745" s="393">
        <v>0</v>
      </c>
      <c r="G745" s="475"/>
      <c r="H745" s="439">
        <v>421</v>
      </c>
      <c r="I745" s="439">
        <v>453</v>
      </c>
      <c r="J745" s="439">
        <v>453</v>
      </c>
      <c r="K745" s="439">
        <v>453</v>
      </c>
      <c r="L745" s="466">
        <v>371.21329999999995</v>
      </c>
      <c r="N745" s="382"/>
    </row>
    <row r="746" spans="1:14" ht="19.350000000000001" customHeight="1">
      <c r="A746" s="562"/>
      <c r="B746" s="548"/>
      <c r="C746" s="425" t="s">
        <v>1107</v>
      </c>
      <c r="D746" s="421" t="s">
        <v>1812</v>
      </c>
      <c r="E746" s="394"/>
      <c r="F746" s="394"/>
      <c r="G746" s="639"/>
      <c r="H746" s="640"/>
      <c r="I746" s="641"/>
      <c r="J746" s="640"/>
      <c r="K746" s="640"/>
      <c r="L746" s="642"/>
      <c r="N746" s="382"/>
    </row>
    <row r="747" spans="1:14" ht="19.350000000000001" customHeight="1">
      <c r="A747" s="563">
        <v>81</v>
      </c>
      <c r="B747" s="412">
        <v>100</v>
      </c>
      <c r="C747" s="379">
        <v>813800</v>
      </c>
      <c r="D747" s="377" t="s">
        <v>1640</v>
      </c>
      <c r="E747" s="385">
        <v>0</v>
      </c>
      <c r="F747" s="385">
        <v>0</v>
      </c>
      <c r="G747" s="387" t="s">
        <v>551</v>
      </c>
      <c r="H747" s="380">
        <v>68</v>
      </c>
      <c r="I747" s="380">
        <v>67</v>
      </c>
      <c r="J747" s="380">
        <v>67</v>
      </c>
      <c r="K747" s="380">
        <v>67</v>
      </c>
      <c r="L747" s="424">
        <v>66</v>
      </c>
      <c r="N747" s="382"/>
    </row>
    <row r="748" spans="1:14" ht="19.350000000000001" customHeight="1">
      <c r="A748" s="563">
        <v>81</v>
      </c>
      <c r="B748" s="412">
        <v>101</v>
      </c>
      <c r="C748" s="379">
        <v>813800</v>
      </c>
      <c r="D748" s="377" t="s">
        <v>1024</v>
      </c>
      <c r="E748" s="385">
        <v>0</v>
      </c>
      <c r="F748" s="385">
        <v>0</v>
      </c>
      <c r="G748" s="387" t="s">
        <v>551</v>
      </c>
      <c r="H748" s="380">
        <v>55</v>
      </c>
      <c r="I748" s="380">
        <v>54</v>
      </c>
      <c r="J748" s="380">
        <v>54</v>
      </c>
      <c r="K748" s="380">
        <v>54</v>
      </c>
      <c r="L748" s="424">
        <v>53</v>
      </c>
      <c r="N748" s="382"/>
    </row>
    <row r="749" spans="1:14" ht="19.350000000000001" customHeight="1">
      <c r="A749" s="563">
        <v>81</v>
      </c>
      <c r="B749" s="412">
        <v>102</v>
      </c>
      <c r="C749" s="379">
        <v>813800</v>
      </c>
      <c r="D749" s="377" t="s">
        <v>1265</v>
      </c>
      <c r="E749" s="385">
        <v>0</v>
      </c>
      <c r="F749" s="385">
        <v>0.21251999999999999</v>
      </c>
      <c r="G749" s="387" t="s">
        <v>551</v>
      </c>
      <c r="H749" s="380">
        <v>41</v>
      </c>
      <c r="I749" s="380">
        <v>41</v>
      </c>
      <c r="J749" s="380">
        <v>41</v>
      </c>
      <c r="K749" s="380">
        <v>41</v>
      </c>
      <c r="L749" s="424">
        <v>19.835939999999997</v>
      </c>
      <c r="N749" s="382"/>
    </row>
    <row r="750" spans="1:14" ht="19.350000000000001" customHeight="1">
      <c r="A750" s="563">
        <v>81</v>
      </c>
      <c r="B750" s="412">
        <v>103</v>
      </c>
      <c r="C750" s="379">
        <v>813800</v>
      </c>
      <c r="D750" s="377" t="s">
        <v>1506</v>
      </c>
      <c r="E750" s="385">
        <v>0</v>
      </c>
      <c r="F750" s="385">
        <v>0</v>
      </c>
      <c r="G750" s="387" t="s">
        <v>551</v>
      </c>
      <c r="H750" s="380">
        <v>152</v>
      </c>
      <c r="I750" s="380">
        <v>150</v>
      </c>
      <c r="J750" s="380">
        <v>150</v>
      </c>
      <c r="K750" s="380">
        <v>150</v>
      </c>
      <c r="L750" s="424">
        <v>148</v>
      </c>
      <c r="N750" s="382"/>
    </row>
    <row r="751" spans="1:14" ht="19.350000000000001" customHeight="1">
      <c r="A751" s="563">
        <v>81</v>
      </c>
      <c r="B751" s="412">
        <v>750</v>
      </c>
      <c r="C751" s="379">
        <v>813800</v>
      </c>
      <c r="D751" s="377" t="s">
        <v>293</v>
      </c>
      <c r="E751" s="385"/>
      <c r="F751" s="385"/>
      <c r="G751" s="387" t="s">
        <v>138</v>
      </c>
      <c r="H751" s="380">
        <v>210</v>
      </c>
      <c r="I751" s="380">
        <v>210</v>
      </c>
      <c r="J751" s="380">
        <v>210</v>
      </c>
      <c r="K751" s="380">
        <v>198</v>
      </c>
      <c r="L751" s="424">
        <v>198.00033999999999</v>
      </c>
      <c r="N751" s="382"/>
    </row>
    <row r="752" spans="1:14" ht="19.350000000000001" customHeight="1">
      <c r="A752" s="563">
        <v>9</v>
      </c>
      <c r="B752" s="412">
        <v>751</v>
      </c>
      <c r="C752" s="379">
        <v>813800</v>
      </c>
      <c r="D752" s="377" t="s">
        <v>948</v>
      </c>
      <c r="E752" s="385"/>
      <c r="F752" s="385"/>
      <c r="G752" s="387" t="s">
        <v>138</v>
      </c>
      <c r="H752" s="380">
        <v>136</v>
      </c>
      <c r="I752" s="380">
        <v>128</v>
      </c>
      <c r="J752" s="380">
        <v>128</v>
      </c>
      <c r="K752" s="380">
        <v>128</v>
      </c>
      <c r="L752" s="424">
        <v>128.00299999999999</v>
      </c>
      <c r="N752" s="382"/>
    </row>
    <row r="753" spans="1:14" ht="19.350000000000001" customHeight="1">
      <c r="A753" s="563">
        <v>81</v>
      </c>
      <c r="B753" s="412">
        <v>752</v>
      </c>
      <c r="C753" s="379">
        <v>813800</v>
      </c>
      <c r="D753" s="468" t="s">
        <v>1109</v>
      </c>
      <c r="E753" s="385"/>
      <c r="F753" s="385"/>
      <c r="G753" s="387" t="s">
        <v>36</v>
      </c>
      <c r="H753" s="380">
        <v>41</v>
      </c>
      <c r="I753" s="380">
        <v>41</v>
      </c>
      <c r="J753" s="380">
        <v>41</v>
      </c>
      <c r="K753" s="380">
        <v>41</v>
      </c>
      <c r="L753" s="424">
        <v>35.56</v>
      </c>
      <c r="N753" s="382"/>
    </row>
    <row r="754" spans="1:14" ht="19.350000000000001" customHeight="1">
      <c r="A754" s="563">
        <v>81</v>
      </c>
      <c r="B754" s="412">
        <v>780</v>
      </c>
      <c r="C754" s="379">
        <v>813800</v>
      </c>
      <c r="D754" s="377" t="s">
        <v>1110</v>
      </c>
      <c r="E754" s="385"/>
      <c r="F754" s="385"/>
      <c r="G754" s="387" t="s">
        <v>36</v>
      </c>
      <c r="H754" s="380">
        <v>2691</v>
      </c>
      <c r="I754" s="380">
        <v>2691</v>
      </c>
      <c r="J754" s="380">
        <v>2691</v>
      </c>
      <c r="K754" s="380">
        <v>2691</v>
      </c>
      <c r="L754" s="424">
        <v>2575.7300099999998</v>
      </c>
      <c r="N754" s="382"/>
    </row>
    <row r="755" spans="1:14" ht="19.350000000000001" customHeight="1">
      <c r="A755" s="563">
        <v>81</v>
      </c>
      <c r="B755" s="412">
        <v>860</v>
      </c>
      <c r="C755" s="379">
        <v>813800</v>
      </c>
      <c r="D755" s="377" t="s">
        <v>1135</v>
      </c>
      <c r="E755" s="385"/>
      <c r="F755" s="385"/>
      <c r="G755" s="387" t="s">
        <v>138</v>
      </c>
      <c r="H755" s="380">
        <v>30</v>
      </c>
      <c r="I755" s="380">
        <v>30</v>
      </c>
      <c r="J755" s="380">
        <v>30</v>
      </c>
      <c r="K755" s="380">
        <v>30</v>
      </c>
      <c r="L755" s="424">
        <v>12.6</v>
      </c>
      <c r="N755" s="382"/>
    </row>
    <row r="756" spans="1:14" ht="19.350000000000001" customHeight="1">
      <c r="A756" s="563">
        <v>81</v>
      </c>
      <c r="B756" s="412">
        <v>870</v>
      </c>
      <c r="C756" s="379">
        <v>813800</v>
      </c>
      <c r="D756" s="377" t="s">
        <v>1112</v>
      </c>
      <c r="E756" s="385"/>
      <c r="F756" s="385"/>
      <c r="G756" s="387" t="s">
        <v>138</v>
      </c>
      <c r="H756" s="380">
        <v>107</v>
      </c>
      <c r="I756" s="380">
        <v>107</v>
      </c>
      <c r="J756" s="380">
        <v>107</v>
      </c>
      <c r="K756" s="380">
        <v>107</v>
      </c>
      <c r="L756" s="424">
        <v>84.578000000000003</v>
      </c>
      <c r="N756" s="382"/>
    </row>
    <row r="757" spans="1:14" ht="19.350000000000001" customHeight="1">
      <c r="A757" s="564"/>
      <c r="B757" s="549"/>
      <c r="C757" s="430" t="s">
        <v>1107</v>
      </c>
      <c r="D757" s="431" t="s">
        <v>1111</v>
      </c>
      <c r="E757" s="393">
        <v>0</v>
      </c>
      <c r="F757" s="393">
        <v>0.21251999999999999</v>
      </c>
      <c r="G757" s="432"/>
      <c r="H757" s="433">
        <v>3531</v>
      </c>
      <c r="I757" s="433">
        <v>3519</v>
      </c>
      <c r="J757" s="433">
        <v>3519</v>
      </c>
      <c r="K757" s="433">
        <v>3507</v>
      </c>
      <c r="L757" s="466">
        <v>3321.3072899999997</v>
      </c>
      <c r="N757" s="382"/>
    </row>
    <row r="758" spans="1:14" ht="19.350000000000001" customHeight="1">
      <c r="A758" s="562"/>
      <c r="B758" s="548"/>
      <c r="C758" s="425" t="s">
        <v>385</v>
      </c>
      <c r="D758" s="421" t="s">
        <v>73</v>
      </c>
      <c r="E758" s="394"/>
      <c r="F758" s="394"/>
      <c r="G758" s="435"/>
      <c r="H758" s="422"/>
      <c r="I758" s="422"/>
      <c r="J758" s="422"/>
      <c r="K758" s="422"/>
      <c r="L758" s="436"/>
      <c r="N758" s="382"/>
    </row>
    <row r="759" spans="1:14" ht="19.350000000000001" customHeight="1">
      <c r="A759" s="563">
        <v>81</v>
      </c>
      <c r="B759" s="412">
        <v>101</v>
      </c>
      <c r="C759" s="379">
        <v>814000</v>
      </c>
      <c r="D759" s="377" t="s">
        <v>1119</v>
      </c>
      <c r="E759" s="385">
        <v>7.23</v>
      </c>
      <c r="F759" s="385">
        <v>8.5709699999999991</v>
      </c>
      <c r="G759" s="387" t="s">
        <v>551</v>
      </c>
      <c r="H759" s="380">
        <v>1372</v>
      </c>
      <c r="I759" s="380">
        <v>1464</v>
      </c>
      <c r="J759" s="380">
        <v>1599</v>
      </c>
      <c r="K759" s="380">
        <v>1689</v>
      </c>
      <c r="L759" s="424">
        <v>1501.7867699999999</v>
      </c>
      <c r="N759" s="382"/>
    </row>
    <row r="760" spans="1:14" ht="19.350000000000001" customHeight="1">
      <c r="A760" s="563">
        <v>81</v>
      </c>
      <c r="B760" s="412">
        <v>102</v>
      </c>
      <c r="C760" s="379">
        <v>814000</v>
      </c>
      <c r="D760" s="377" t="s">
        <v>1120</v>
      </c>
      <c r="E760" s="385">
        <v>7.61</v>
      </c>
      <c r="F760" s="385">
        <v>6.8500000000000014</v>
      </c>
      <c r="G760" s="387" t="s">
        <v>551</v>
      </c>
      <c r="H760" s="380">
        <v>1446</v>
      </c>
      <c r="I760" s="380">
        <v>1337</v>
      </c>
      <c r="J760" s="380">
        <v>1360</v>
      </c>
      <c r="K760" s="380">
        <v>1480</v>
      </c>
      <c r="L760" s="424">
        <v>1182.9333700000002</v>
      </c>
      <c r="N760" s="382"/>
    </row>
    <row r="761" spans="1:14" ht="19.350000000000001" customHeight="1">
      <c r="A761" s="563">
        <v>81</v>
      </c>
      <c r="B761" s="412">
        <v>103</v>
      </c>
      <c r="C761" s="379">
        <v>814000</v>
      </c>
      <c r="D761" s="377" t="s">
        <v>1121</v>
      </c>
      <c r="E761" s="385">
        <v>7.63</v>
      </c>
      <c r="F761" s="385">
        <v>8.5500000000000007</v>
      </c>
      <c r="G761" s="387" t="s">
        <v>551</v>
      </c>
      <c r="H761" s="380">
        <v>1546</v>
      </c>
      <c r="I761" s="380">
        <v>1595</v>
      </c>
      <c r="J761" s="380">
        <v>1667</v>
      </c>
      <c r="K761" s="380">
        <v>1807</v>
      </c>
      <c r="L761" s="424">
        <v>1460.66589</v>
      </c>
      <c r="N761" s="382"/>
    </row>
    <row r="762" spans="1:14" ht="19.350000000000001" customHeight="1">
      <c r="A762" s="563">
        <v>81</v>
      </c>
      <c r="B762" s="412">
        <v>104</v>
      </c>
      <c r="C762" s="379">
        <v>814000</v>
      </c>
      <c r="D762" s="377" t="s">
        <v>1122</v>
      </c>
      <c r="E762" s="385">
        <v>5.66</v>
      </c>
      <c r="F762" s="385">
        <v>6.756669999999998</v>
      </c>
      <c r="G762" s="387" t="s">
        <v>551</v>
      </c>
      <c r="H762" s="380">
        <v>1234</v>
      </c>
      <c r="I762" s="380">
        <v>1311</v>
      </c>
      <c r="J762" s="380">
        <v>1450</v>
      </c>
      <c r="K762" s="380">
        <v>1530</v>
      </c>
      <c r="L762" s="424">
        <v>1232.3602700000001</v>
      </c>
      <c r="N762" s="382"/>
    </row>
    <row r="763" spans="1:14" ht="19.350000000000001" customHeight="1">
      <c r="A763" s="563">
        <v>81</v>
      </c>
      <c r="B763" s="412">
        <v>105</v>
      </c>
      <c r="C763" s="379">
        <v>814000</v>
      </c>
      <c r="D763" s="377" t="s">
        <v>1123</v>
      </c>
      <c r="E763" s="385">
        <v>6.75</v>
      </c>
      <c r="F763" s="385">
        <v>6.4410000000000007</v>
      </c>
      <c r="G763" s="387" t="s">
        <v>551</v>
      </c>
      <c r="H763" s="380">
        <v>1392</v>
      </c>
      <c r="I763" s="380">
        <v>1300</v>
      </c>
      <c r="J763" s="380">
        <v>1540</v>
      </c>
      <c r="K763" s="380">
        <v>1730</v>
      </c>
      <c r="L763" s="424">
        <v>1203.6578999999999</v>
      </c>
      <c r="N763" s="382"/>
    </row>
    <row r="764" spans="1:14" ht="19.350000000000001" customHeight="1">
      <c r="A764" s="563">
        <v>81</v>
      </c>
      <c r="B764" s="412">
        <v>106</v>
      </c>
      <c r="C764" s="379">
        <v>814000</v>
      </c>
      <c r="D764" s="377" t="s">
        <v>1124</v>
      </c>
      <c r="E764" s="385">
        <v>5.45</v>
      </c>
      <c r="F764" s="385">
        <v>5.3</v>
      </c>
      <c r="G764" s="387" t="s">
        <v>551</v>
      </c>
      <c r="H764" s="380">
        <v>1195</v>
      </c>
      <c r="I764" s="380">
        <v>1148</v>
      </c>
      <c r="J764" s="380">
        <v>1230</v>
      </c>
      <c r="K764" s="380">
        <v>1300</v>
      </c>
      <c r="L764" s="424">
        <v>1020.9225799999999</v>
      </c>
      <c r="N764" s="382"/>
    </row>
    <row r="765" spans="1:14" ht="29.25" customHeight="1">
      <c r="A765" s="563">
        <v>81</v>
      </c>
      <c r="B765" s="412">
        <v>107</v>
      </c>
      <c r="C765" s="379">
        <v>814000</v>
      </c>
      <c r="D765" s="468" t="s">
        <v>1308</v>
      </c>
      <c r="E765" s="385">
        <v>11</v>
      </c>
      <c r="F765" s="385">
        <v>8.0657899999999998</v>
      </c>
      <c r="G765" s="387" t="s">
        <v>551</v>
      </c>
      <c r="H765" s="380">
        <v>754</v>
      </c>
      <c r="I765" s="380">
        <v>1136</v>
      </c>
      <c r="J765" s="380">
        <v>1136</v>
      </c>
      <c r="K765" s="380">
        <v>825</v>
      </c>
      <c r="L765" s="424">
        <v>946.60577999999998</v>
      </c>
      <c r="N765" s="382"/>
    </row>
    <row r="766" spans="1:14" ht="29.25" customHeight="1">
      <c r="A766" s="563">
        <v>81</v>
      </c>
      <c r="B766" s="412">
        <v>109</v>
      </c>
      <c r="C766" s="379">
        <v>814000</v>
      </c>
      <c r="D766" s="468" t="s">
        <v>1665</v>
      </c>
      <c r="E766" s="385">
        <v>0</v>
      </c>
      <c r="F766" s="385">
        <v>6.6680000000000003E-2</v>
      </c>
      <c r="G766" s="387" t="s">
        <v>551</v>
      </c>
      <c r="H766" s="380">
        <v>200</v>
      </c>
      <c r="I766" s="380">
        <v>200</v>
      </c>
      <c r="J766" s="380">
        <v>200</v>
      </c>
      <c r="K766" s="380">
        <v>200</v>
      </c>
      <c r="L766" s="424">
        <v>13.66727</v>
      </c>
      <c r="N766" s="382"/>
    </row>
    <row r="767" spans="1:14" ht="19.350000000000001" customHeight="1">
      <c r="A767" s="563">
        <v>81</v>
      </c>
      <c r="B767" s="412">
        <v>110</v>
      </c>
      <c r="C767" s="379">
        <v>814000</v>
      </c>
      <c r="D767" s="468" t="s">
        <v>1790</v>
      </c>
      <c r="E767" s="385">
        <v>1.92</v>
      </c>
      <c r="F767" s="385">
        <v>1.2479399999999998</v>
      </c>
      <c r="G767" s="387" t="s">
        <v>551</v>
      </c>
      <c r="H767" s="380">
        <v>306</v>
      </c>
      <c r="I767" s="380">
        <v>306</v>
      </c>
      <c r="J767" s="380">
        <v>306</v>
      </c>
      <c r="K767" s="380">
        <v>306</v>
      </c>
      <c r="L767" s="424">
        <v>208.49620000000002</v>
      </c>
      <c r="N767" s="382"/>
    </row>
    <row r="768" spans="1:14" ht="19.350000000000001" customHeight="1">
      <c r="A768" s="563">
        <v>81</v>
      </c>
      <c r="B768" s="412">
        <v>111</v>
      </c>
      <c r="C768" s="379">
        <v>814000</v>
      </c>
      <c r="D768" s="468" t="s">
        <v>1852</v>
      </c>
      <c r="E768" s="385">
        <v>6.87</v>
      </c>
      <c r="F768" s="385">
        <v>3.5633300000000006</v>
      </c>
      <c r="G768" s="387" t="s">
        <v>551</v>
      </c>
      <c r="H768" s="380">
        <v>1713</v>
      </c>
      <c r="I768" s="380">
        <v>1033</v>
      </c>
      <c r="J768" s="380">
        <v>980</v>
      </c>
      <c r="K768" s="380">
        <v>1080</v>
      </c>
      <c r="L768" s="424">
        <v>519.57145000000003</v>
      </c>
      <c r="N768" s="382"/>
    </row>
    <row r="769" spans="1:14" ht="30">
      <c r="A769" s="563">
        <v>81</v>
      </c>
      <c r="B769" s="412">
        <v>521</v>
      </c>
      <c r="C769" s="379">
        <v>814000</v>
      </c>
      <c r="D769" s="468" t="s">
        <v>1648</v>
      </c>
      <c r="E769" s="385"/>
      <c r="F769" s="385"/>
      <c r="G769" s="387" t="s">
        <v>138</v>
      </c>
      <c r="H769" s="380">
        <v>25</v>
      </c>
      <c r="I769" s="380">
        <v>25</v>
      </c>
      <c r="J769" s="380">
        <v>25</v>
      </c>
      <c r="K769" s="380">
        <v>25</v>
      </c>
      <c r="L769" s="424">
        <v>25.006460000000001</v>
      </c>
      <c r="N769" s="382"/>
    </row>
    <row r="770" spans="1:14" ht="19.350000000000001" customHeight="1">
      <c r="A770" s="563">
        <v>10</v>
      </c>
      <c r="B770" s="412">
        <v>570</v>
      </c>
      <c r="C770" s="379">
        <v>814000</v>
      </c>
      <c r="D770" s="377" t="s">
        <v>495</v>
      </c>
      <c r="E770" s="385"/>
      <c r="F770" s="385"/>
      <c r="G770" s="387" t="s">
        <v>138</v>
      </c>
      <c r="H770" s="380">
        <v>227</v>
      </c>
      <c r="I770" s="380">
        <v>227</v>
      </c>
      <c r="J770" s="380">
        <v>227</v>
      </c>
      <c r="K770" s="380">
        <v>227</v>
      </c>
      <c r="L770" s="424">
        <v>199.64726999999999</v>
      </c>
      <c r="N770" s="382"/>
    </row>
    <row r="771" spans="1:14" ht="19.350000000000001" customHeight="1">
      <c r="A771" s="563">
        <v>81</v>
      </c>
      <c r="B771" s="412">
        <v>750</v>
      </c>
      <c r="C771" s="379">
        <v>814000</v>
      </c>
      <c r="D771" s="377" t="s">
        <v>293</v>
      </c>
      <c r="E771" s="385"/>
      <c r="F771" s="385"/>
      <c r="G771" s="387" t="s">
        <v>138</v>
      </c>
      <c r="H771" s="380">
        <v>3174</v>
      </c>
      <c r="I771" s="380">
        <v>2690</v>
      </c>
      <c r="J771" s="380">
        <v>2710</v>
      </c>
      <c r="K771" s="380">
        <v>2627</v>
      </c>
      <c r="L771" s="424">
        <v>2263.2436899999998</v>
      </c>
      <c r="N771" s="382"/>
    </row>
    <row r="772" spans="1:14" ht="19.350000000000001" customHeight="1">
      <c r="A772" s="563">
        <v>81</v>
      </c>
      <c r="B772" s="412">
        <v>755</v>
      </c>
      <c r="C772" s="379">
        <v>814000</v>
      </c>
      <c r="D772" s="377" t="s">
        <v>503</v>
      </c>
      <c r="E772" s="385"/>
      <c r="F772" s="385"/>
      <c r="G772" s="387" t="s">
        <v>36</v>
      </c>
      <c r="H772" s="380">
        <v>41</v>
      </c>
      <c r="I772" s="380">
        <v>45</v>
      </c>
      <c r="J772" s="380">
        <v>45</v>
      </c>
      <c r="K772" s="380">
        <v>45</v>
      </c>
      <c r="L772" s="424">
        <v>0</v>
      </c>
      <c r="N772" s="382"/>
    </row>
    <row r="773" spans="1:14" ht="30">
      <c r="A773" s="563">
        <v>81</v>
      </c>
      <c r="B773" s="412">
        <v>780</v>
      </c>
      <c r="C773" s="379">
        <v>814000</v>
      </c>
      <c r="D773" s="377" t="s">
        <v>1943</v>
      </c>
      <c r="E773" s="385"/>
      <c r="F773" s="385"/>
      <c r="G773" s="387" t="s">
        <v>138</v>
      </c>
      <c r="H773" s="380">
        <v>37</v>
      </c>
      <c r="I773" s="380">
        <v>37</v>
      </c>
      <c r="J773" s="380">
        <v>37</v>
      </c>
      <c r="K773" s="380">
        <v>37</v>
      </c>
      <c r="L773" s="424">
        <v>41.638160000000006</v>
      </c>
      <c r="N773" s="382"/>
    </row>
    <row r="774" spans="1:14" ht="19.350000000000001" customHeight="1">
      <c r="A774" s="563">
        <v>81</v>
      </c>
      <c r="B774" s="412">
        <v>783</v>
      </c>
      <c r="C774" s="379">
        <v>814000</v>
      </c>
      <c r="D774" s="377" t="s">
        <v>1442</v>
      </c>
      <c r="E774" s="385"/>
      <c r="F774" s="385"/>
      <c r="G774" s="387" t="s">
        <v>138</v>
      </c>
      <c r="H774" s="380">
        <v>1468</v>
      </c>
      <c r="I774" s="380">
        <v>1392</v>
      </c>
      <c r="J774" s="380">
        <v>1349</v>
      </c>
      <c r="K774" s="380">
        <v>1304</v>
      </c>
      <c r="L774" s="424">
        <v>1284.13021</v>
      </c>
      <c r="N774" s="382"/>
    </row>
    <row r="775" spans="1:14" ht="19.350000000000001" customHeight="1">
      <c r="A775" s="563">
        <v>81</v>
      </c>
      <c r="B775" s="412">
        <v>784</v>
      </c>
      <c r="C775" s="379">
        <v>814000</v>
      </c>
      <c r="D775" s="386" t="s">
        <v>24</v>
      </c>
      <c r="E775" s="385"/>
      <c r="F775" s="385"/>
      <c r="G775" s="387" t="s">
        <v>36</v>
      </c>
      <c r="H775" s="380">
        <v>330</v>
      </c>
      <c r="I775" s="380">
        <v>495</v>
      </c>
      <c r="J775" s="380">
        <v>495</v>
      </c>
      <c r="K775" s="380">
        <v>339</v>
      </c>
      <c r="L775" s="424">
        <v>494.62657999999999</v>
      </c>
      <c r="N775" s="382"/>
    </row>
    <row r="776" spans="1:14" ht="19.350000000000001" customHeight="1">
      <c r="A776" s="563">
        <v>81</v>
      </c>
      <c r="B776" s="412">
        <v>785</v>
      </c>
      <c r="C776" s="379">
        <v>814000</v>
      </c>
      <c r="D776" s="386" t="s">
        <v>1328</v>
      </c>
      <c r="E776" s="385"/>
      <c r="F776" s="385"/>
      <c r="G776" s="387" t="s">
        <v>36</v>
      </c>
      <c r="H776" s="380">
        <v>47</v>
      </c>
      <c r="I776" s="380">
        <v>52</v>
      </c>
      <c r="J776" s="380">
        <v>52</v>
      </c>
      <c r="K776" s="380">
        <v>52</v>
      </c>
      <c r="L776" s="424">
        <v>33.67</v>
      </c>
      <c r="N776" s="382"/>
    </row>
    <row r="777" spans="1:14" ht="19.350000000000001" customHeight="1">
      <c r="A777" s="563">
        <v>81</v>
      </c>
      <c r="B777" s="412">
        <v>786</v>
      </c>
      <c r="C777" s="379">
        <v>814000</v>
      </c>
      <c r="D777" s="386" t="s">
        <v>1823</v>
      </c>
      <c r="E777" s="385"/>
      <c r="F777" s="385"/>
      <c r="G777" s="387" t="s">
        <v>36</v>
      </c>
      <c r="H777" s="380">
        <v>1672</v>
      </c>
      <c r="I777" s="380">
        <v>1624</v>
      </c>
      <c r="J777" s="380">
        <v>1593</v>
      </c>
      <c r="K777" s="380">
        <v>1570</v>
      </c>
      <c r="L777" s="424">
        <v>1556.35634</v>
      </c>
      <c r="N777" s="382"/>
    </row>
    <row r="778" spans="1:14" ht="19.350000000000001" customHeight="1">
      <c r="A778" s="563">
        <v>85</v>
      </c>
      <c r="B778" s="412">
        <v>871</v>
      </c>
      <c r="C778" s="379">
        <v>814000</v>
      </c>
      <c r="D778" s="377" t="s">
        <v>1742</v>
      </c>
      <c r="E778" s="385"/>
      <c r="F778" s="385"/>
      <c r="G778" s="387" t="s">
        <v>138</v>
      </c>
      <c r="H778" s="380">
        <v>79</v>
      </c>
      <c r="I778" s="380">
        <v>62</v>
      </c>
      <c r="J778" s="380">
        <v>62</v>
      </c>
      <c r="K778" s="380">
        <v>62</v>
      </c>
      <c r="L778" s="424">
        <v>62</v>
      </c>
      <c r="N778" s="382"/>
    </row>
    <row r="779" spans="1:14" ht="19.350000000000001" customHeight="1">
      <c r="A779" s="563">
        <v>85</v>
      </c>
      <c r="B779" s="412">
        <v>872</v>
      </c>
      <c r="C779" s="379">
        <v>814000</v>
      </c>
      <c r="D779" s="377" t="s">
        <v>1743</v>
      </c>
      <c r="E779" s="385"/>
      <c r="F779" s="385"/>
      <c r="G779" s="387" t="s">
        <v>138</v>
      </c>
      <c r="H779" s="380">
        <v>78</v>
      </c>
      <c r="I779" s="380">
        <v>78</v>
      </c>
      <c r="J779" s="380">
        <v>78</v>
      </c>
      <c r="K779" s="380">
        <v>78</v>
      </c>
      <c r="L779" s="424">
        <v>78</v>
      </c>
      <c r="N779" s="382"/>
    </row>
    <row r="780" spans="1:14" ht="19.350000000000001" customHeight="1">
      <c r="A780" s="563">
        <v>85</v>
      </c>
      <c r="B780" s="412">
        <v>873</v>
      </c>
      <c r="C780" s="379">
        <v>814000</v>
      </c>
      <c r="D780" s="429" t="s">
        <v>1744</v>
      </c>
      <c r="E780" s="385"/>
      <c r="F780" s="385"/>
      <c r="G780" s="387" t="s">
        <v>138</v>
      </c>
      <c r="H780" s="380">
        <v>43</v>
      </c>
      <c r="I780" s="380">
        <v>43</v>
      </c>
      <c r="J780" s="380">
        <v>45</v>
      </c>
      <c r="K780" s="380">
        <v>49</v>
      </c>
      <c r="L780" s="424">
        <v>49</v>
      </c>
      <c r="N780" s="382"/>
    </row>
    <row r="781" spans="1:14" ht="19.350000000000001" customHeight="1">
      <c r="A781" s="563">
        <v>85</v>
      </c>
      <c r="B781" s="412">
        <v>874</v>
      </c>
      <c r="C781" s="379">
        <v>814000</v>
      </c>
      <c r="D781" s="377" t="s">
        <v>1745</v>
      </c>
      <c r="E781" s="385"/>
      <c r="F781" s="385"/>
      <c r="G781" s="387" t="s">
        <v>138</v>
      </c>
      <c r="H781" s="380">
        <v>28</v>
      </c>
      <c r="I781" s="380">
        <v>22</v>
      </c>
      <c r="J781" s="380">
        <v>22</v>
      </c>
      <c r="K781" s="380">
        <v>22</v>
      </c>
      <c r="L781" s="424">
        <v>14.667</v>
      </c>
      <c r="N781" s="382"/>
    </row>
    <row r="782" spans="1:14" ht="19.350000000000001" customHeight="1">
      <c r="A782" s="563">
        <v>85</v>
      </c>
      <c r="B782" s="412">
        <v>875</v>
      </c>
      <c r="C782" s="379">
        <v>814000</v>
      </c>
      <c r="D782" s="377" t="s">
        <v>1860</v>
      </c>
      <c r="E782" s="385"/>
      <c r="F782" s="385"/>
      <c r="G782" s="387" t="s">
        <v>138</v>
      </c>
      <c r="H782" s="380">
        <v>247</v>
      </c>
      <c r="I782" s="380">
        <v>210</v>
      </c>
      <c r="J782" s="380">
        <v>210</v>
      </c>
      <c r="K782" s="380">
        <v>210</v>
      </c>
      <c r="L782" s="424">
        <v>104</v>
      </c>
      <c r="N782" s="382"/>
    </row>
    <row r="783" spans="1:14" ht="19.350000000000001" customHeight="1">
      <c r="A783" s="563">
        <v>85</v>
      </c>
      <c r="B783" s="412">
        <v>876</v>
      </c>
      <c r="C783" s="379">
        <v>814000</v>
      </c>
      <c r="D783" s="377" t="s">
        <v>2036</v>
      </c>
      <c r="E783" s="385"/>
      <c r="F783" s="385"/>
      <c r="G783" s="387" t="s">
        <v>138</v>
      </c>
      <c r="H783" s="380">
        <v>137</v>
      </c>
      <c r="I783" s="380">
        <v>65</v>
      </c>
      <c r="J783" s="380">
        <v>65</v>
      </c>
      <c r="K783" s="380">
        <v>47</v>
      </c>
      <c r="L783" s="424">
        <v>0</v>
      </c>
      <c r="N783" s="382"/>
    </row>
    <row r="784" spans="1:14" ht="19.350000000000001" customHeight="1">
      <c r="A784" s="567">
        <v>81</v>
      </c>
      <c r="B784" s="482">
        <v>878</v>
      </c>
      <c r="C784" s="473">
        <v>814000</v>
      </c>
      <c r="D784" s="476" t="s">
        <v>302</v>
      </c>
      <c r="E784" s="400"/>
      <c r="F784" s="400"/>
      <c r="G784" s="387" t="s">
        <v>36</v>
      </c>
      <c r="H784" s="380">
        <v>1880</v>
      </c>
      <c r="I784" s="380">
        <v>1781</v>
      </c>
      <c r="J784" s="380">
        <v>1956</v>
      </c>
      <c r="K784" s="380">
        <v>1956</v>
      </c>
      <c r="L784" s="424">
        <v>1830.82033</v>
      </c>
      <c r="N784" s="382"/>
    </row>
    <row r="785" spans="1:14" ht="19.350000000000001" customHeight="1">
      <c r="A785" s="567">
        <v>81</v>
      </c>
      <c r="B785" s="482">
        <v>960</v>
      </c>
      <c r="C785" s="473">
        <v>814000</v>
      </c>
      <c r="D785" s="476" t="s">
        <v>2110</v>
      </c>
      <c r="E785" s="400"/>
      <c r="F785" s="400"/>
      <c r="G785" s="387" t="s">
        <v>138</v>
      </c>
      <c r="H785" s="380">
        <v>430</v>
      </c>
      <c r="I785" s="380">
        <v>0</v>
      </c>
      <c r="J785" s="380">
        <v>0</v>
      </c>
      <c r="K785" s="380">
        <v>0</v>
      </c>
      <c r="L785" s="424">
        <v>0</v>
      </c>
      <c r="N785" s="382"/>
    </row>
    <row r="786" spans="1:14" ht="19.350000000000001" customHeight="1">
      <c r="A786" s="565"/>
      <c r="B786" s="550"/>
      <c r="C786" s="437" t="s">
        <v>385</v>
      </c>
      <c r="D786" s="445" t="s">
        <v>698</v>
      </c>
      <c r="E786" s="393">
        <v>60.12</v>
      </c>
      <c r="F786" s="393">
        <v>55.412379999999999</v>
      </c>
      <c r="G786" s="475"/>
      <c r="H786" s="439">
        <v>21101</v>
      </c>
      <c r="I786" s="439">
        <v>19678</v>
      </c>
      <c r="J786" s="439">
        <v>20439</v>
      </c>
      <c r="K786" s="439">
        <v>20597</v>
      </c>
      <c r="L786" s="466">
        <v>17327.47352</v>
      </c>
      <c r="N786" s="382"/>
    </row>
    <row r="787" spans="1:14" ht="19.350000000000001" customHeight="1">
      <c r="A787" s="570"/>
      <c r="B787" s="552"/>
      <c r="C787" s="477" t="s">
        <v>1037</v>
      </c>
      <c r="D787" s="478" t="s">
        <v>1289</v>
      </c>
      <c r="E787" s="401"/>
      <c r="F787" s="401"/>
      <c r="G787" s="479"/>
      <c r="H787" s="480"/>
      <c r="I787" s="480"/>
      <c r="J787" s="480"/>
      <c r="K787" s="480"/>
      <c r="L787" s="481"/>
      <c r="N787" s="382"/>
    </row>
    <row r="788" spans="1:14" ht="19.350000000000001" customHeight="1">
      <c r="A788" s="563">
        <v>81</v>
      </c>
      <c r="B788" s="412">
        <v>100</v>
      </c>
      <c r="C788" s="379">
        <v>814001</v>
      </c>
      <c r="D788" s="429" t="s">
        <v>1791</v>
      </c>
      <c r="E788" s="385">
        <v>13.314126984126982</v>
      </c>
      <c r="F788" s="385">
        <v>12.878819999999999</v>
      </c>
      <c r="G788" s="387" t="s">
        <v>551</v>
      </c>
      <c r="H788" s="380">
        <v>3659</v>
      </c>
      <c r="I788" s="380">
        <v>3297</v>
      </c>
      <c r="J788" s="380">
        <v>3291</v>
      </c>
      <c r="K788" s="380">
        <v>3291</v>
      </c>
      <c r="L788" s="424">
        <v>2404.0378700000001</v>
      </c>
      <c r="N788" s="382"/>
    </row>
    <row r="789" spans="1:14" ht="19.350000000000001" customHeight="1">
      <c r="A789" s="567">
        <v>81</v>
      </c>
      <c r="B789" s="482">
        <v>101</v>
      </c>
      <c r="C789" s="473">
        <v>814001</v>
      </c>
      <c r="D789" s="476" t="s">
        <v>1792</v>
      </c>
      <c r="E789" s="385">
        <v>4.25</v>
      </c>
      <c r="F789" s="385">
        <v>2.9666699999999997</v>
      </c>
      <c r="G789" s="387" t="s">
        <v>551</v>
      </c>
      <c r="H789" s="380">
        <v>811</v>
      </c>
      <c r="I789" s="380">
        <v>602</v>
      </c>
      <c r="J789" s="380">
        <v>750</v>
      </c>
      <c r="K789" s="380">
        <v>750</v>
      </c>
      <c r="L789" s="424">
        <v>350.45517000000001</v>
      </c>
      <c r="N789" s="382"/>
    </row>
    <row r="790" spans="1:14" ht="19.350000000000001" customHeight="1">
      <c r="A790" s="567">
        <v>81</v>
      </c>
      <c r="B790" s="482">
        <v>750</v>
      </c>
      <c r="C790" s="473">
        <v>814001</v>
      </c>
      <c r="D790" s="476" t="s">
        <v>1675</v>
      </c>
      <c r="E790" s="400"/>
      <c r="F790" s="400"/>
      <c r="G790" s="387" t="s">
        <v>138</v>
      </c>
      <c r="H790" s="380">
        <v>258</v>
      </c>
      <c r="I790" s="380">
        <v>235</v>
      </c>
      <c r="J790" s="380">
        <v>236</v>
      </c>
      <c r="K790" s="380">
        <v>222</v>
      </c>
      <c r="L790" s="424">
        <v>205.05769000000001</v>
      </c>
      <c r="N790" s="382"/>
    </row>
    <row r="791" spans="1:14" ht="19.350000000000001" customHeight="1">
      <c r="A791" s="567">
        <v>81</v>
      </c>
      <c r="B791" s="482">
        <v>780</v>
      </c>
      <c r="C791" s="473">
        <v>814001</v>
      </c>
      <c r="D791" s="476" t="s">
        <v>1452</v>
      </c>
      <c r="E791" s="400"/>
      <c r="F791" s="400"/>
      <c r="G791" s="387" t="s">
        <v>36</v>
      </c>
      <c r="H791" s="380">
        <v>177</v>
      </c>
      <c r="I791" s="380">
        <v>177</v>
      </c>
      <c r="J791" s="380">
        <v>177</v>
      </c>
      <c r="K791" s="380">
        <v>177</v>
      </c>
      <c r="L791" s="424">
        <v>176.99966000000001</v>
      </c>
      <c r="N791" s="382"/>
    </row>
    <row r="792" spans="1:14" ht="30" customHeight="1">
      <c r="A792" s="567">
        <v>81</v>
      </c>
      <c r="B792" s="482">
        <v>786</v>
      </c>
      <c r="C792" s="473">
        <v>814001</v>
      </c>
      <c r="D792" s="476" t="s">
        <v>1829</v>
      </c>
      <c r="E792" s="400"/>
      <c r="F792" s="400"/>
      <c r="G792" s="387" t="s">
        <v>36</v>
      </c>
      <c r="H792" s="380">
        <v>276</v>
      </c>
      <c r="I792" s="380">
        <v>217</v>
      </c>
      <c r="J792" s="380">
        <v>252</v>
      </c>
      <c r="K792" s="380">
        <v>252</v>
      </c>
      <c r="L792" s="424">
        <v>230.42951000000002</v>
      </c>
      <c r="N792" s="382"/>
    </row>
    <row r="793" spans="1:14" ht="19.350000000000001" customHeight="1">
      <c r="A793" s="565"/>
      <c r="B793" s="550"/>
      <c r="C793" s="437" t="s">
        <v>1037</v>
      </c>
      <c r="D793" s="445" t="s">
        <v>1290</v>
      </c>
      <c r="E793" s="393">
        <v>17.564126984126982</v>
      </c>
      <c r="F793" s="393">
        <v>15.845489999999998</v>
      </c>
      <c r="G793" s="475"/>
      <c r="H793" s="439">
        <v>5181</v>
      </c>
      <c r="I793" s="439">
        <v>4528</v>
      </c>
      <c r="J793" s="439">
        <v>4706</v>
      </c>
      <c r="K793" s="439">
        <v>4692</v>
      </c>
      <c r="L793" s="466">
        <v>3366.9799000000003</v>
      </c>
      <c r="N793" s="382"/>
    </row>
    <row r="794" spans="1:14" ht="19.350000000000001" customHeight="1">
      <c r="A794" s="562"/>
      <c r="B794" s="548"/>
      <c r="C794" s="425" t="s">
        <v>349</v>
      </c>
      <c r="D794" s="421" t="s">
        <v>831</v>
      </c>
      <c r="E794" s="394"/>
      <c r="F794" s="394"/>
      <c r="G794" s="435"/>
      <c r="H794" s="422"/>
      <c r="I794" s="422"/>
      <c r="J794" s="422"/>
      <c r="K794" s="422"/>
      <c r="L794" s="436"/>
      <c r="N794" s="382"/>
    </row>
    <row r="795" spans="1:14" ht="19.350000000000001" customHeight="1">
      <c r="A795" s="563">
        <v>81</v>
      </c>
      <c r="B795" s="412">
        <v>100</v>
      </c>
      <c r="C795" s="379">
        <v>814100</v>
      </c>
      <c r="D795" s="377" t="s">
        <v>697</v>
      </c>
      <c r="E795" s="385">
        <v>3.5</v>
      </c>
      <c r="F795" s="385">
        <v>3.5</v>
      </c>
      <c r="G795" s="387" t="s">
        <v>551</v>
      </c>
      <c r="H795" s="380">
        <v>786</v>
      </c>
      <c r="I795" s="380">
        <v>759</v>
      </c>
      <c r="J795" s="380">
        <v>746</v>
      </c>
      <c r="K795" s="380">
        <v>746</v>
      </c>
      <c r="L795" s="424">
        <v>691.21915999999999</v>
      </c>
      <c r="N795" s="382"/>
    </row>
    <row r="796" spans="1:14" ht="19.350000000000001" customHeight="1">
      <c r="A796" s="563">
        <v>5</v>
      </c>
      <c r="B796" s="412">
        <v>750</v>
      </c>
      <c r="C796" s="379">
        <v>814100</v>
      </c>
      <c r="D796" s="377" t="s">
        <v>580</v>
      </c>
      <c r="E796" s="385"/>
      <c r="F796" s="385"/>
      <c r="G796" s="387" t="s">
        <v>138</v>
      </c>
      <c r="H796" s="380">
        <v>60</v>
      </c>
      <c r="I796" s="380">
        <v>32</v>
      </c>
      <c r="J796" s="380">
        <v>32</v>
      </c>
      <c r="K796" s="380">
        <v>32</v>
      </c>
      <c r="L796" s="424">
        <v>9.9658799999999985</v>
      </c>
      <c r="N796" s="382"/>
    </row>
    <row r="797" spans="1:14" ht="19.350000000000001" customHeight="1">
      <c r="A797" s="563">
        <v>5</v>
      </c>
      <c r="B797" s="412">
        <v>751</v>
      </c>
      <c r="C797" s="379">
        <v>814100</v>
      </c>
      <c r="D797" s="377" t="s">
        <v>491</v>
      </c>
      <c r="E797" s="385"/>
      <c r="F797" s="385"/>
      <c r="G797" s="387" t="s">
        <v>138</v>
      </c>
      <c r="H797" s="380">
        <v>9</v>
      </c>
      <c r="I797" s="380">
        <v>9</v>
      </c>
      <c r="J797" s="380">
        <v>9</v>
      </c>
      <c r="K797" s="380">
        <v>9</v>
      </c>
      <c r="L797" s="424">
        <v>7.1845400000000001</v>
      </c>
      <c r="N797" s="382"/>
    </row>
    <row r="798" spans="1:14" ht="30">
      <c r="A798" s="563">
        <v>82</v>
      </c>
      <c r="B798" s="412">
        <v>870</v>
      </c>
      <c r="C798" s="379">
        <v>814100</v>
      </c>
      <c r="D798" s="429" t="s">
        <v>1666</v>
      </c>
      <c r="E798" s="385"/>
      <c r="F798" s="385"/>
      <c r="G798" s="387" t="s">
        <v>138</v>
      </c>
      <c r="H798" s="380">
        <v>314</v>
      </c>
      <c r="I798" s="380">
        <v>331</v>
      </c>
      <c r="J798" s="380">
        <v>331</v>
      </c>
      <c r="K798" s="380">
        <v>331</v>
      </c>
      <c r="L798" s="424">
        <v>322</v>
      </c>
      <c r="N798" s="382"/>
    </row>
    <row r="799" spans="1:14" ht="19.350000000000001" customHeight="1">
      <c r="A799" s="563">
        <v>81</v>
      </c>
      <c r="B799" s="412">
        <v>878</v>
      </c>
      <c r="C799" s="379">
        <v>814100</v>
      </c>
      <c r="D799" s="427" t="s">
        <v>340</v>
      </c>
      <c r="E799" s="385"/>
      <c r="F799" s="385"/>
      <c r="G799" s="387" t="s">
        <v>36</v>
      </c>
      <c r="H799" s="380">
        <v>262</v>
      </c>
      <c r="I799" s="380">
        <v>262</v>
      </c>
      <c r="J799" s="380">
        <v>262</v>
      </c>
      <c r="K799" s="380">
        <v>262</v>
      </c>
      <c r="L799" s="424">
        <v>262</v>
      </c>
      <c r="N799" s="382"/>
    </row>
    <row r="800" spans="1:14" ht="19.350000000000001" customHeight="1">
      <c r="A800" s="564"/>
      <c r="B800" s="549"/>
      <c r="C800" s="430" t="s">
        <v>349</v>
      </c>
      <c r="D800" s="431" t="s">
        <v>351</v>
      </c>
      <c r="E800" s="393">
        <v>3.5</v>
      </c>
      <c r="F800" s="393">
        <v>3.5</v>
      </c>
      <c r="G800" s="432"/>
      <c r="H800" s="433">
        <v>1431</v>
      </c>
      <c r="I800" s="433">
        <v>1393</v>
      </c>
      <c r="J800" s="433">
        <v>1380</v>
      </c>
      <c r="K800" s="433">
        <v>1380</v>
      </c>
      <c r="L800" s="466">
        <v>1292.36958</v>
      </c>
      <c r="N800" s="382"/>
    </row>
    <row r="801" spans="1:14" ht="30">
      <c r="A801" s="562"/>
      <c r="B801" s="548"/>
      <c r="C801" s="425" t="s">
        <v>352</v>
      </c>
      <c r="D801" s="463" t="s">
        <v>1528</v>
      </c>
      <c r="E801" s="394"/>
      <c r="F801" s="394"/>
      <c r="G801" s="435"/>
      <c r="H801" s="422"/>
      <c r="I801" s="422"/>
      <c r="J801" s="422"/>
      <c r="K801" s="422"/>
      <c r="L801" s="436"/>
      <c r="N801" s="382"/>
    </row>
    <row r="802" spans="1:14" ht="19.350000000000001" customHeight="1">
      <c r="A802" s="563">
        <v>81</v>
      </c>
      <c r="B802" s="412">
        <v>101</v>
      </c>
      <c r="C802" s="379">
        <v>815200</v>
      </c>
      <c r="D802" s="427" t="s">
        <v>1012</v>
      </c>
      <c r="E802" s="385">
        <v>112.77</v>
      </c>
      <c r="F802" s="385">
        <v>107.40255000000002</v>
      </c>
      <c r="G802" s="387" t="s">
        <v>551</v>
      </c>
      <c r="H802" s="380">
        <v>32924</v>
      </c>
      <c r="I802" s="380">
        <v>31632</v>
      </c>
      <c r="J802" s="380">
        <v>31716</v>
      </c>
      <c r="K802" s="380">
        <v>31716</v>
      </c>
      <c r="L802" s="424">
        <v>29901.404920000001</v>
      </c>
      <c r="N802" s="382"/>
    </row>
    <row r="803" spans="1:14" ht="19.350000000000001" customHeight="1">
      <c r="A803" s="563">
        <v>81</v>
      </c>
      <c r="B803" s="412">
        <v>102</v>
      </c>
      <c r="C803" s="379">
        <v>815200</v>
      </c>
      <c r="D803" s="427" t="s">
        <v>1014</v>
      </c>
      <c r="E803" s="385">
        <v>111.54</v>
      </c>
      <c r="F803" s="385">
        <v>106.94147000000001</v>
      </c>
      <c r="G803" s="387" t="s">
        <v>551</v>
      </c>
      <c r="H803" s="380">
        <v>34111</v>
      </c>
      <c r="I803" s="380">
        <v>31842</v>
      </c>
      <c r="J803" s="380">
        <v>31938</v>
      </c>
      <c r="K803" s="380">
        <v>31938</v>
      </c>
      <c r="L803" s="424">
        <v>29309.310010000001</v>
      </c>
      <c r="N803" s="382"/>
    </row>
    <row r="804" spans="1:14" ht="19.350000000000001" customHeight="1">
      <c r="A804" s="563">
        <v>81</v>
      </c>
      <c r="B804" s="412">
        <v>103</v>
      </c>
      <c r="C804" s="379">
        <v>815200</v>
      </c>
      <c r="D804" s="427" t="s">
        <v>1015</v>
      </c>
      <c r="E804" s="385">
        <v>89.61</v>
      </c>
      <c r="F804" s="385">
        <v>87.338080000000019</v>
      </c>
      <c r="G804" s="387" t="s">
        <v>551</v>
      </c>
      <c r="H804" s="380">
        <v>25198</v>
      </c>
      <c r="I804" s="380">
        <v>24455</v>
      </c>
      <c r="J804" s="380">
        <v>24527</v>
      </c>
      <c r="K804" s="380">
        <v>24527</v>
      </c>
      <c r="L804" s="424">
        <v>21703.313979999999</v>
      </c>
      <c r="N804" s="382"/>
    </row>
    <row r="805" spans="1:14" ht="19.350000000000001" customHeight="1">
      <c r="A805" s="563">
        <v>81</v>
      </c>
      <c r="B805" s="412">
        <v>105</v>
      </c>
      <c r="C805" s="379">
        <v>815200</v>
      </c>
      <c r="D805" s="377" t="s">
        <v>842</v>
      </c>
      <c r="E805" s="385">
        <v>0.17</v>
      </c>
      <c r="F805" s="385">
        <v>0</v>
      </c>
      <c r="G805" s="387" t="s">
        <v>551</v>
      </c>
      <c r="H805" s="380">
        <v>9</v>
      </c>
      <c r="I805" s="380">
        <v>9</v>
      </c>
      <c r="J805" s="380">
        <v>9</v>
      </c>
      <c r="K805" s="380">
        <v>9</v>
      </c>
      <c r="L805" s="424">
        <v>0</v>
      </c>
      <c r="N805" s="382"/>
    </row>
    <row r="806" spans="1:14" ht="30">
      <c r="A806" s="563">
        <v>81</v>
      </c>
      <c r="B806" s="412">
        <v>107</v>
      </c>
      <c r="C806" s="379">
        <v>815200</v>
      </c>
      <c r="D806" s="666" t="s">
        <v>1308</v>
      </c>
      <c r="E806" s="385">
        <v>3</v>
      </c>
      <c r="F806" s="385">
        <v>1.37923</v>
      </c>
      <c r="G806" s="387" t="s">
        <v>551</v>
      </c>
      <c r="H806" s="380">
        <v>241</v>
      </c>
      <c r="I806" s="380">
        <v>265</v>
      </c>
      <c r="J806" s="380">
        <v>265</v>
      </c>
      <c r="K806" s="380">
        <v>334</v>
      </c>
      <c r="L806" s="424">
        <v>208.02282</v>
      </c>
      <c r="N806" s="382"/>
    </row>
    <row r="807" spans="1:14" ht="30">
      <c r="A807" s="563">
        <v>81</v>
      </c>
      <c r="B807" s="412">
        <v>109</v>
      </c>
      <c r="C807" s="379">
        <v>815200</v>
      </c>
      <c r="D807" s="427" t="s">
        <v>1667</v>
      </c>
      <c r="E807" s="385">
        <v>0</v>
      </c>
      <c r="F807" s="385">
        <v>1.1698299999999999</v>
      </c>
      <c r="G807" s="387" t="s">
        <v>551</v>
      </c>
      <c r="H807" s="380">
        <v>300</v>
      </c>
      <c r="I807" s="380">
        <v>300</v>
      </c>
      <c r="J807" s="380">
        <v>300</v>
      </c>
      <c r="K807" s="380">
        <v>300</v>
      </c>
      <c r="L807" s="424">
        <v>161.24356</v>
      </c>
      <c r="N807" s="382"/>
    </row>
    <row r="808" spans="1:14" ht="19.350000000000001" customHeight="1">
      <c r="A808" s="563">
        <v>81</v>
      </c>
      <c r="B808" s="412">
        <v>110</v>
      </c>
      <c r="C808" s="379">
        <v>815200</v>
      </c>
      <c r="D808" s="468" t="s">
        <v>1412</v>
      </c>
      <c r="E808" s="385">
        <v>1.53</v>
      </c>
      <c r="F808" s="385">
        <v>1.51</v>
      </c>
      <c r="G808" s="387" t="s">
        <v>551</v>
      </c>
      <c r="H808" s="380">
        <v>365</v>
      </c>
      <c r="I808" s="380">
        <v>389</v>
      </c>
      <c r="J808" s="380">
        <v>619</v>
      </c>
      <c r="K808" s="380">
        <v>619</v>
      </c>
      <c r="L808" s="424">
        <v>302.94008000000002</v>
      </c>
      <c r="N808" s="382"/>
    </row>
    <row r="809" spans="1:14" ht="19.350000000000001" customHeight="1">
      <c r="A809" s="563">
        <v>81</v>
      </c>
      <c r="B809" s="412">
        <v>111</v>
      </c>
      <c r="C809" s="379">
        <v>815200</v>
      </c>
      <c r="D809" s="427" t="s">
        <v>1013</v>
      </c>
      <c r="E809" s="385">
        <v>19.579999999999998</v>
      </c>
      <c r="F809" s="385">
        <v>18.168950000000002</v>
      </c>
      <c r="G809" s="387" t="s">
        <v>551</v>
      </c>
      <c r="H809" s="380">
        <v>3815</v>
      </c>
      <c r="I809" s="380">
        <v>3650</v>
      </c>
      <c r="J809" s="380">
        <v>3980</v>
      </c>
      <c r="K809" s="380">
        <v>4070</v>
      </c>
      <c r="L809" s="424">
        <v>3184.2928500000003</v>
      </c>
      <c r="N809" s="382"/>
    </row>
    <row r="810" spans="1:14" ht="19.350000000000001" customHeight="1">
      <c r="A810" s="563">
        <v>81</v>
      </c>
      <c r="B810" s="412">
        <v>112</v>
      </c>
      <c r="C810" s="379">
        <v>815200</v>
      </c>
      <c r="D810" s="427" t="s">
        <v>1016</v>
      </c>
      <c r="E810" s="385">
        <v>20.059999999999999</v>
      </c>
      <c r="F810" s="385">
        <v>16.994999999999997</v>
      </c>
      <c r="G810" s="387" t="s">
        <v>551</v>
      </c>
      <c r="H810" s="380">
        <v>3535</v>
      </c>
      <c r="I810" s="380">
        <v>3161</v>
      </c>
      <c r="J810" s="380">
        <v>3432</v>
      </c>
      <c r="K810" s="380">
        <v>3640</v>
      </c>
      <c r="L810" s="424">
        <v>2730.9527699999999</v>
      </c>
      <c r="N810" s="382"/>
    </row>
    <row r="811" spans="1:14" ht="19.350000000000001" customHeight="1">
      <c r="A811" s="563">
        <v>81</v>
      </c>
      <c r="B811" s="412">
        <v>113</v>
      </c>
      <c r="C811" s="379">
        <v>815200</v>
      </c>
      <c r="D811" s="427" t="s">
        <v>1017</v>
      </c>
      <c r="E811" s="385">
        <v>14.49</v>
      </c>
      <c r="F811" s="385">
        <v>11.58315</v>
      </c>
      <c r="G811" s="387" t="s">
        <v>551</v>
      </c>
      <c r="H811" s="380">
        <v>2863</v>
      </c>
      <c r="I811" s="380">
        <v>2510</v>
      </c>
      <c r="J811" s="380">
        <v>2850</v>
      </c>
      <c r="K811" s="380">
        <v>3110</v>
      </c>
      <c r="L811" s="424">
        <v>2140.4500400000002</v>
      </c>
      <c r="N811" s="382"/>
    </row>
    <row r="812" spans="1:14" ht="19.350000000000001" customHeight="1">
      <c r="A812" s="563">
        <v>10</v>
      </c>
      <c r="B812" s="412">
        <v>570</v>
      </c>
      <c r="C812" s="379">
        <v>815200</v>
      </c>
      <c r="D812" s="377" t="s">
        <v>495</v>
      </c>
      <c r="E812" s="385"/>
      <c r="F812" s="385"/>
      <c r="G812" s="387" t="s">
        <v>138</v>
      </c>
      <c r="H812" s="380">
        <v>244</v>
      </c>
      <c r="I812" s="380">
        <v>244</v>
      </c>
      <c r="J812" s="380">
        <v>244</v>
      </c>
      <c r="K812" s="380">
        <v>244</v>
      </c>
      <c r="L812" s="424">
        <v>208.74089000000001</v>
      </c>
      <c r="N812" s="382"/>
    </row>
    <row r="813" spans="1:14" ht="19.350000000000001" customHeight="1">
      <c r="A813" s="563">
        <v>81</v>
      </c>
      <c r="B813" s="412">
        <v>750</v>
      </c>
      <c r="C813" s="379">
        <v>815200</v>
      </c>
      <c r="D813" s="377" t="s">
        <v>293</v>
      </c>
      <c r="E813" s="385"/>
      <c r="F813" s="385"/>
      <c r="G813" s="387" t="s">
        <v>138</v>
      </c>
      <c r="H813" s="380">
        <v>2514</v>
      </c>
      <c r="I813" s="380">
        <v>2087</v>
      </c>
      <c r="J813" s="380">
        <v>2053</v>
      </c>
      <c r="K813" s="380">
        <v>1937</v>
      </c>
      <c r="L813" s="424">
        <v>1829.7263799999998</v>
      </c>
      <c r="N813" s="382"/>
    </row>
    <row r="814" spans="1:14" ht="30">
      <c r="A814" s="563">
        <v>81</v>
      </c>
      <c r="B814" s="412">
        <v>755</v>
      </c>
      <c r="C814" s="379">
        <v>815200</v>
      </c>
      <c r="D814" s="377" t="s">
        <v>1807</v>
      </c>
      <c r="E814" s="385"/>
      <c r="F814" s="385"/>
      <c r="G814" s="387" t="s">
        <v>36</v>
      </c>
      <c r="H814" s="380">
        <v>9</v>
      </c>
      <c r="I814" s="380">
        <v>10</v>
      </c>
      <c r="J814" s="380">
        <v>10</v>
      </c>
      <c r="K814" s="380">
        <v>10</v>
      </c>
      <c r="L814" s="424">
        <v>0</v>
      </c>
      <c r="N814" s="382"/>
    </row>
    <row r="815" spans="1:14" ht="30">
      <c r="A815" s="563">
        <v>81</v>
      </c>
      <c r="B815" s="412">
        <v>780</v>
      </c>
      <c r="C815" s="379">
        <v>815200</v>
      </c>
      <c r="D815" s="377" t="s">
        <v>1944</v>
      </c>
      <c r="E815" s="385"/>
      <c r="F815" s="385"/>
      <c r="G815" s="387" t="s">
        <v>138</v>
      </c>
      <c r="H815" s="380">
        <v>180</v>
      </c>
      <c r="I815" s="380">
        <v>180</v>
      </c>
      <c r="J815" s="380">
        <v>180</v>
      </c>
      <c r="K815" s="380">
        <v>180</v>
      </c>
      <c r="L815" s="424">
        <v>209.12210000000002</v>
      </c>
      <c r="N815" s="382"/>
    </row>
    <row r="816" spans="1:14" ht="19.350000000000001" customHeight="1">
      <c r="A816" s="563">
        <v>81</v>
      </c>
      <c r="B816" s="412">
        <v>781</v>
      </c>
      <c r="C816" s="379">
        <v>815200</v>
      </c>
      <c r="D816" s="377" t="s">
        <v>1686</v>
      </c>
      <c r="E816" s="385"/>
      <c r="F816" s="385"/>
      <c r="G816" s="387" t="s">
        <v>36</v>
      </c>
      <c r="H816" s="380">
        <v>26</v>
      </c>
      <c r="I816" s="380">
        <v>29</v>
      </c>
      <c r="J816" s="380">
        <v>29</v>
      </c>
      <c r="K816" s="380">
        <v>29</v>
      </c>
      <c r="L816" s="424">
        <v>20.007390000000001</v>
      </c>
      <c r="N816" s="382"/>
    </row>
    <row r="817" spans="1:14" ht="19.350000000000001" customHeight="1">
      <c r="A817" s="563">
        <v>81</v>
      </c>
      <c r="B817" s="412">
        <v>784</v>
      </c>
      <c r="C817" s="379">
        <v>815200</v>
      </c>
      <c r="D817" s="386" t="s">
        <v>24</v>
      </c>
      <c r="E817" s="385"/>
      <c r="F817" s="385"/>
      <c r="G817" s="387" t="s">
        <v>36</v>
      </c>
      <c r="H817" s="380">
        <v>239</v>
      </c>
      <c r="I817" s="380">
        <v>305</v>
      </c>
      <c r="J817" s="380">
        <v>305</v>
      </c>
      <c r="K817" s="380">
        <v>230</v>
      </c>
      <c r="L817" s="424">
        <v>305.00021999999996</v>
      </c>
      <c r="N817" s="382"/>
    </row>
    <row r="818" spans="1:14" ht="19.350000000000001" customHeight="1">
      <c r="A818" s="563">
        <v>81</v>
      </c>
      <c r="B818" s="412">
        <v>785</v>
      </c>
      <c r="C818" s="379">
        <v>815200</v>
      </c>
      <c r="D818" s="386" t="s">
        <v>1060</v>
      </c>
      <c r="E818" s="385"/>
      <c r="F818" s="385"/>
      <c r="G818" s="387" t="s">
        <v>36</v>
      </c>
      <c r="H818" s="380">
        <v>15</v>
      </c>
      <c r="I818" s="380">
        <v>17</v>
      </c>
      <c r="J818" s="380">
        <v>17</v>
      </c>
      <c r="K818" s="380">
        <v>17</v>
      </c>
      <c r="L818" s="424">
        <v>0</v>
      </c>
      <c r="N818" s="382"/>
    </row>
    <row r="819" spans="1:14" ht="30">
      <c r="A819" s="563">
        <v>81</v>
      </c>
      <c r="B819" s="412">
        <v>786</v>
      </c>
      <c r="C819" s="379">
        <v>815200</v>
      </c>
      <c r="D819" s="386" t="s">
        <v>1830</v>
      </c>
      <c r="E819" s="385"/>
      <c r="F819" s="385"/>
      <c r="G819" s="387" t="s">
        <v>36</v>
      </c>
      <c r="H819" s="380">
        <v>3934</v>
      </c>
      <c r="I819" s="380">
        <v>3714</v>
      </c>
      <c r="J819" s="380">
        <v>3970</v>
      </c>
      <c r="K819" s="380">
        <v>3970</v>
      </c>
      <c r="L819" s="424">
        <v>2846.5690199999999</v>
      </c>
      <c r="N819" s="382"/>
    </row>
    <row r="820" spans="1:14" ht="18.600000000000001" customHeight="1">
      <c r="A820" s="563">
        <v>85</v>
      </c>
      <c r="B820" s="412">
        <v>873</v>
      </c>
      <c r="C820" s="379">
        <v>815200</v>
      </c>
      <c r="D820" s="377" t="s">
        <v>1723</v>
      </c>
      <c r="E820" s="385"/>
      <c r="F820" s="385"/>
      <c r="G820" s="387" t="s">
        <v>138</v>
      </c>
      <c r="H820" s="380">
        <v>12</v>
      </c>
      <c r="I820" s="380">
        <v>12</v>
      </c>
      <c r="J820" s="380">
        <v>12</v>
      </c>
      <c r="K820" s="380">
        <v>8</v>
      </c>
      <c r="L820" s="424">
        <v>7.5</v>
      </c>
      <c r="N820" s="382"/>
    </row>
    <row r="821" spans="1:14" ht="18.600000000000001" customHeight="1">
      <c r="A821" s="563">
        <v>85</v>
      </c>
      <c r="B821" s="412">
        <v>874</v>
      </c>
      <c r="C821" s="379">
        <v>815200</v>
      </c>
      <c r="D821" s="377" t="s">
        <v>1570</v>
      </c>
      <c r="E821" s="385"/>
      <c r="F821" s="385"/>
      <c r="G821" s="387" t="s">
        <v>138</v>
      </c>
      <c r="H821" s="380">
        <v>16</v>
      </c>
      <c r="I821" s="380">
        <v>16</v>
      </c>
      <c r="J821" s="380">
        <v>16</v>
      </c>
      <c r="K821" s="380">
        <v>16</v>
      </c>
      <c r="L821" s="424">
        <v>16</v>
      </c>
      <c r="N821" s="382"/>
    </row>
    <row r="822" spans="1:14" ht="18.600000000000001" customHeight="1">
      <c r="A822" s="563">
        <v>85</v>
      </c>
      <c r="B822" s="412">
        <v>875</v>
      </c>
      <c r="C822" s="379">
        <v>815200</v>
      </c>
      <c r="D822" s="377" t="s">
        <v>1717</v>
      </c>
      <c r="E822" s="385"/>
      <c r="F822" s="385"/>
      <c r="G822" s="387" t="s">
        <v>138</v>
      </c>
      <c r="H822" s="380">
        <v>14</v>
      </c>
      <c r="I822" s="380">
        <v>0</v>
      </c>
      <c r="J822" s="380">
        <v>0</v>
      </c>
      <c r="K822" s="380">
        <v>0</v>
      </c>
      <c r="L822" s="424">
        <v>0</v>
      </c>
      <c r="N822" s="382"/>
    </row>
    <row r="823" spans="1:14" ht="30">
      <c r="A823" s="563">
        <v>81</v>
      </c>
      <c r="B823" s="412">
        <v>878</v>
      </c>
      <c r="C823" s="379">
        <v>815200</v>
      </c>
      <c r="D823" s="476" t="s">
        <v>730</v>
      </c>
      <c r="E823" s="385"/>
      <c r="F823" s="385"/>
      <c r="G823" s="387" t="s">
        <v>36</v>
      </c>
      <c r="H823" s="380">
        <v>2371</v>
      </c>
      <c r="I823" s="380">
        <v>2329</v>
      </c>
      <c r="J823" s="380">
        <v>2329</v>
      </c>
      <c r="K823" s="380">
        <v>2329</v>
      </c>
      <c r="L823" s="424">
        <v>2423.5222899999999</v>
      </c>
      <c r="N823" s="382"/>
    </row>
    <row r="824" spans="1:14" ht="18.600000000000001" customHeight="1">
      <c r="A824" s="563">
        <v>81</v>
      </c>
      <c r="B824" s="412">
        <v>960</v>
      </c>
      <c r="C824" s="379">
        <v>815200</v>
      </c>
      <c r="D824" s="476" t="s">
        <v>2111</v>
      </c>
      <c r="E824" s="385"/>
      <c r="F824" s="385"/>
      <c r="G824" s="387" t="s">
        <v>138</v>
      </c>
      <c r="H824" s="380">
        <v>610</v>
      </c>
      <c r="I824" s="380">
        <v>0</v>
      </c>
      <c r="J824" s="380">
        <v>0</v>
      </c>
      <c r="K824" s="380">
        <v>0</v>
      </c>
      <c r="L824" s="424">
        <v>0</v>
      </c>
      <c r="N824" s="382"/>
    </row>
    <row r="825" spans="1:14" ht="30">
      <c r="A825" s="564"/>
      <c r="B825" s="549"/>
      <c r="C825" s="430" t="s">
        <v>352</v>
      </c>
      <c r="D825" s="464" t="s">
        <v>1529</v>
      </c>
      <c r="E825" s="393">
        <v>372.75</v>
      </c>
      <c r="F825" s="393">
        <v>352.48826000000003</v>
      </c>
      <c r="G825" s="432"/>
      <c r="H825" s="433">
        <v>113545</v>
      </c>
      <c r="I825" s="433">
        <v>107156</v>
      </c>
      <c r="J825" s="433">
        <v>108801</v>
      </c>
      <c r="K825" s="433">
        <v>109233</v>
      </c>
      <c r="L825" s="466">
        <v>97508.119319999969</v>
      </c>
      <c r="N825" s="382"/>
    </row>
    <row r="826" spans="1:14" ht="19.350000000000001" customHeight="1">
      <c r="A826" s="562"/>
      <c r="B826" s="548"/>
      <c r="C826" s="425" t="s">
        <v>513</v>
      </c>
      <c r="D826" s="421" t="s">
        <v>514</v>
      </c>
      <c r="E826" s="394"/>
      <c r="F826" s="394"/>
      <c r="G826" s="435"/>
      <c r="H826" s="422"/>
      <c r="I826" s="422"/>
      <c r="J826" s="422"/>
      <c r="K826" s="422"/>
      <c r="L826" s="436"/>
      <c r="N826" s="382"/>
    </row>
    <row r="827" spans="1:14" ht="19.350000000000001" customHeight="1">
      <c r="A827" s="563">
        <v>81</v>
      </c>
      <c r="B827" s="412">
        <v>100</v>
      </c>
      <c r="C827" s="379">
        <v>815210</v>
      </c>
      <c r="D827" s="377" t="s">
        <v>1662</v>
      </c>
      <c r="E827" s="385">
        <v>37.119999999999997</v>
      </c>
      <c r="F827" s="385">
        <v>36.616700000000002</v>
      </c>
      <c r="G827" s="387" t="s">
        <v>551</v>
      </c>
      <c r="H827" s="380">
        <v>11700</v>
      </c>
      <c r="I827" s="380">
        <v>11583</v>
      </c>
      <c r="J827" s="380">
        <v>11624</v>
      </c>
      <c r="K827" s="380">
        <v>11624</v>
      </c>
      <c r="L827" s="424">
        <v>11218.72899</v>
      </c>
      <c r="N827" s="382"/>
    </row>
    <row r="828" spans="1:14" ht="19.350000000000001" customHeight="1">
      <c r="A828" s="563">
        <v>81</v>
      </c>
      <c r="B828" s="412">
        <v>104</v>
      </c>
      <c r="C828" s="379">
        <v>815210</v>
      </c>
      <c r="D828" s="377" t="s">
        <v>23</v>
      </c>
      <c r="E828" s="385">
        <v>10.029999999999999</v>
      </c>
      <c r="F828" s="385">
        <v>8.7871199999999998</v>
      </c>
      <c r="G828" s="387" t="s">
        <v>551</v>
      </c>
      <c r="H828" s="380">
        <v>1890</v>
      </c>
      <c r="I828" s="380">
        <v>1601</v>
      </c>
      <c r="J828" s="380">
        <v>1678</v>
      </c>
      <c r="K828" s="380">
        <v>1678</v>
      </c>
      <c r="L828" s="424">
        <v>1543.72615</v>
      </c>
      <c r="N828" s="382"/>
    </row>
    <row r="829" spans="1:14" ht="19.350000000000001" customHeight="1">
      <c r="A829" s="563">
        <v>81</v>
      </c>
      <c r="B829" s="412">
        <v>430</v>
      </c>
      <c r="C829" s="379">
        <v>815210</v>
      </c>
      <c r="D829" s="377" t="s">
        <v>155</v>
      </c>
      <c r="E829" s="385"/>
      <c r="F829" s="385"/>
      <c r="G829" s="387" t="s">
        <v>138</v>
      </c>
      <c r="H829" s="380">
        <v>81</v>
      </c>
      <c r="I829" s="380">
        <v>81</v>
      </c>
      <c r="J829" s="380">
        <v>81</v>
      </c>
      <c r="K829" s="380">
        <v>81</v>
      </c>
      <c r="L829" s="424">
        <v>81.524729999999991</v>
      </c>
      <c r="N829" s="382"/>
    </row>
    <row r="830" spans="1:14" ht="19.350000000000001" customHeight="1">
      <c r="A830" s="563">
        <v>81</v>
      </c>
      <c r="B830" s="412">
        <v>750</v>
      </c>
      <c r="C830" s="379">
        <v>815210</v>
      </c>
      <c r="D830" s="377" t="s">
        <v>293</v>
      </c>
      <c r="E830" s="385"/>
      <c r="F830" s="385"/>
      <c r="G830" s="387" t="s">
        <v>138</v>
      </c>
      <c r="H830" s="380">
        <v>489</v>
      </c>
      <c r="I830" s="380">
        <v>404</v>
      </c>
      <c r="J830" s="380">
        <v>404</v>
      </c>
      <c r="K830" s="380">
        <v>355</v>
      </c>
      <c r="L830" s="424">
        <v>365.09451000000001</v>
      </c>
      <c r="N830" s="382"/>
    </row>
    <row r="831" spans="1:14" ht="19.350000000000001" customHeight="1">
      <c r="A831" s="563">
        <v>81</v>
      </c>
      <c r="B831" s="412">
        <v>780</v>
      </c>
      <c r="C831" s="379">
        <v>815210</v>
      </c>
      <c r="D831" s="377" t="s">
        <v>673</v>
      </c>
      <c r="E831" s="385"/>
      <c r="F831" s="385"/>
      <c r="G831" s="387" t="s">
        <v>36</v>
      </c>
      <c r="H831" s="380">
        <v>329</v>
      </c>
      <c r="I831" s="380">
        <v>324</v>
      </c>
      <c r="J831" s="380">
        <v>324</v>
      </c>
      <c r="K831" s="380">
        <v>324</v>
      </c>
      <c r="L831" s="424">
        <v>295.18333000000001</v>
      </c>
      <c r="N831" s="382"/>
    </row>
    <row r="832" spans="1:14" ht="30">
      <c r="A832" s="563">
        <v>81</v>
      </c>
      <c r="B832" s="412">
        <v>786</v>
      </c>
      <c r="C832" s="379">
        <v>815210</v>
      </c>
      <c r="D832" s="377" t="s">
        <v>1831</v>
      </c>
      <c r="E832" s="385"/>
      <c r="F832" s="385"/>
      <c r="G832" s="387" t="s">
        <v>36</v>
      </c>
      <c r="H832" s="380">
        <v>687</v>
      </c>
      <c r="I832" s="380">
        <v>612</v>
      </c>
      <c r="J832" s="380">
        <v>659</v>
      </c>
      <c r="K832" s="380">
        <v>659</v>
      </c>
      <c r="L832" s="424">
        <v>608.89396999999997</v>
      </c>
      <c r="N832" s="382"/>
    </row>
    <row r="833" spans="1:14" ht="19.350000000000001" customHeight="1">
      <c r="A833" s="564"/>
      <c r="B833" s="549"/>
      <c r="C833" s="483" t="s">
        <v>513</v>
      </c>
      <c r="D833" s="431" t="s">
        <v>515</v>
      </c>
      <c r="E833" s="393">
        <v>47.15</v>
      </c>
      <c r="F833" s="393">
        <v>45.403820000000003</v>
      </c>
      <c r="G833" s="432"/>
      <c r="H833" s="433">
        <v>15176</v>
      </c>
      <c r="I833" s="433">
        <v>14605</v>
      </c>
      <c r="J833" s="433">
        <v>14770</v>
      </c>
      <c r="K833" s="433">
        <v>14721</v>
      </c>
      <c r="L833" s="466">
        <v>14113.151679999999</v>
      </c>
      <c r="N833" s="382"/>
    </row>
    <row r="834" spans="1:14" ht="19.350000000000001" customHeight="1">
      <c r="A834" s="562"/>
      <c r="B834" s="548"/>
      <c r="C834" s="425" t="s">
        <v>843</v>
      </c>
      <c r="D834" s="421" t="s">
        <v>844</v>
      </c>
      <c r="E834" s="394"/>
      <c r="F834" s="394"/>
      <c r="G834" s="435"/>
      <c r="H834" s="422"/>
      <c r="I834" s="422"/>
      <c r="J834" s="422"/>
      <c r="K834" s="422"/>
      <c r="L834" s="436"/>
      <c r="N834" s="382"/>
    </row>
    <row r="835" spans="1:14" ht="19.350000000000001" customHeight="1">
      <c r="A835" s="563">
        <v>81</v>
      </c>
      <c r="B835" s="412">
        <v>100</v>
      </c>
      <c r="C835" s="379">
        <v>815900</v>
      </c>
      <c r="D835" s="377" t="s">
        <v>1662</v>
      </c>
      <c r="E835" s="385">
        <v>24.16</v>
      </c>
      <c r="F835" s="385">
        <v>23.418819999999997</v>
      </c>
      <c r="G835" s="387" t="s">
        <v>551</v>
      </c>
      <c r="H835" s="380">
        <v>6890</v>
      </c>
      <c r="I835" s="380">
        <v>6496</v>
      </c>
      <c r="J835" s="380">
        <v>6256</v>
      </c>
      <c r="K835" s="380">
        <v>6256</v>
      </c>
      <c r="L835" s="424">
        <v>5703.5691100000004</v>
      </c>
      <c r="N835" s="382"/>
    </row>
    <row r="836" spans="1:14" ht="19.350000000000001" customHeight="1">
      <c r="A836" s="563">
        <v>81</v>
      </c>
      <c r="B836" s="412">
        <v>101</v>
      </c>
      <c r="C836" s="379">
        <v>815900</v>
      </c>
      <c r="D836" s="377" t="s">
        <v>23</v>
      </c>
      <c r="E836" s="385">
        <v>4</v>
      </c>
      <c r="F836" s="385">
        <v>4</v>
      </c>
      <c r="G836" s="387" t="s">
        <v>551</v>
      </c>
      <c r="H836" s="380">
        <v>835</v>
      </c>
      <c r="I836" s="380">
        <v>843</v>
      </c>
      <c r="J836" s="380">
        <v>1018</v>
      </c>
      <c r="K836" s="380">
        <v>1018</v>
      </c>
      <c r="L836" s="424">
        <v>756.11090000000002</v>
      </c>
      <c r="N836" s="382"/>
    </row>
    <row r="837" spans="1:14" ht="19.350000000000001" customHeight="1">
      <c r="A837" s="563">
        <v>81</v>
      </c>
      <c r="B837" s="412">
        <v>102</v>
      </c>
      <c r="C837" s="379">
        <v>815900</v>
      </c>
      <c r="D837" s="377" t="s">
        <v>2055</v>
      </c>
      <c r="E837" s="385">
        <v>4.5</v>
      </c>
      <c r="F837" s="385">
        <v>4.4965000000000011</v>
      </c>
      <c r="G837" s="387" t="s">
        <v>551</v>
      </c>
      <c r="H837" s="380">
        <v>633</v>
      </c>
      <c r="I837" s="380">
        <v>632</v>
      </c>
      <c r="J837" s="380">
        <v>812</v>
      </c>
      <c r="K837" s="380">
        <v>812</v>
      </c>
      <c r="L837" s="424">
        <v>608.46272999999997</v>
      </c>
      <c r="N837" s="382"/>
    </row>
    <row r="838" spans="1:14" ht="19.350000000000001" customHeight="1">
      <c r="A838" s="563">
        <v>81</v>
      </c>
      <c r="B838" s="412">
        <v>430</v>
      </c>
      <c r="C838" s="379">
        <v>815900</v>
      </c>
      <c r="D838" s="377" t="s">
        <v>365</v>
      </c>
      <c r="E838" s="385"/>
      <c r="F838" s="385"/>
      <c r="G838" s="387" t="s">
        <v>138</v>
      </c>
      <c r="H838" s="380">
        <v>60</v>
      </c>
      <c r="I838" s="380">
        <v>60</v>
      </c>
      <c r="J838" s="380">
        <v>60</v>
      </c>
      <c r="K838" s="380">
        <v>60</v>
      </c>
      <c r="L838" s="424">
        <v>51.777940000000001</v>
      </c>
      <c r="N838" s="382"/>
    </row>
    <row r="839" spans="1:14" ht="19.350000000000001" customHeight="1">
      <c r="A839" s="563">
        <v>81</v>
      </c>
      <c r="B839" s="412">
        <v>432</v>
      </c>
      <c r="C839" s="379">
        <v>815900</v>
      </c>
      <c r="D839" s="377" t="s">
        <v>82</v>
      </c>
      <c r="E839" s="385"/>
      <c r="F839" s="385"/>
      <c r="G839" s="387" t="s">
        <v>138</v>
      </c>
      <c r="H839" s="380">
        <v>91</v>
      </c>
      <c r="I839" s="380">
        <v>89</v>
      </c>
      <c r="J839" s="380">
        <v>89</v>
      </c>
      <c r="K839" s="380">
        <v>89</v>
      </c>
      <c r="L839" s="424">
        <v>74.477899999999991</v>
      </c>
      <c r="N839" s="382"/>
    </row>
    <row r="840" spans="1:14" ht="19.350000000000001" customHeight="1">
      <c r="A840" s="563">
        <v>81</v>
      </c>
      <c r="B840" s="412">
        <v>511</v>
      </c>
      <c r="C840" s="379">
        <v>815900</v>
      </c>
      <c r="D840" s="377" t="s">
        <v>1296</v>
      </c>
      <c r="E840" s="385"/>
      <c r="F840" s="385"/>
      <c r="G840" s="387" t="s">
        <v>36</v>
      </c>
      <c r="H840" s="380">
        <v>9</v>
      </c>
      <c r="I840" s="380">
        <v>9</v>
      </c>
      <c r="J840" s="380">
        <v>9</v>
      </c>
      <c r="K840" s="380">
        <v>9</v>
      </c>
      <c r="L840" s="424">
        <v>9</v>
      </c>
      <c r="N840" s="382"/>
    </row>
    <row r="841" spans="1:14" ht="19.350000000000001" customHeight="1">
      <c r="A841" s="563">
        <v>10</v>
      </c>
      <c r="B841" s="412">
        <v>540</v>
      </c>
      <c r="C841" s="379">
        <v>815900</v>
      </c>
      <c r="D841" s="377" t="s">
        <v>1271</v>
      </c>
      <c r="E841" s="385"/>
      <c r="F841" s="385"/>
      <c r="G841" s="387" t="s">
        <v>138</v>
      </c>
      <c r="H841" s="380">
        <v>6</v>
      </c>
      <c r="I841" s="380">
        <v>6</v>
      </c>
      <c r="J841" s="380">
        <v>6</v>
      </c>
      <c r="K841" s="380">
        <v>6</v>
      </c>
      <c r="L841" s="424">
        <v>5.3533400000000002</v>
      </c>
      <c r="N841" s="382"/>
    </row>
    <row r="842" spans="1:14" ht="19.350000000000001" customHeight="1">
      <c r="A842" s="563">
        <v>81</v>
      </c>
      <c r="B842" s="412">
        <v>720</v>
      </c>
      <c r="C842" s="379">
        <v>815900</v>
      </c>
      <c r="D842" s="377" t="s">
        <v>673</v>
      </c>
      <c r="E842" s="385"/>
      <c r="F842" s="385"/>
      <c r="G842" s="387" t="s">
        <v>36</v>
      </c>
      <c r="H842" s="380">
        <v>46</v>
      </c>
      <c r="I842" s="380">
        <v>46</v>
      </c>
      <c r="J842" s="380">
        <v>46</v>
      </c>
      <c r="K842" s="380">
        <v>46</v>
      </c>
      <c r="L842" s="424">
        <v>48</v>
      </c>
      <c r="N842" s="382"/>
    </row>
    <row r="843" spans="1:14" ht="19.350000000000001" customHeight="1">
      <c r="A843" s="563">
        <v>81</v>
      </c>
      <c r="B843" s="412">
        <v>740</v>
      </c>
      <c r="C843" s="379">
        <v>815900</v>
      </c>
      <c r="D843" s="377" t="s">
        <v>359</v>
      </c>
      <c r="E843" s="385"/>
      <c r="F843" s="385"/>
      <c r="G843" s="387" t="s">
        <v>36</v>
      </c>
      <c r="H843" s="380">
        <v>17</v>
      </c>
      <c r="I843" s="380">
        <v>17</v>
      </c>
      <c r="J843" s="380">
        <v>17</v>
      </c>
      <c r="K843" s="380">
        <v>17</v>
      </c>
      <c r="L843" s="424">
        <v>18</v>
      </c>
      <c r="N843" s="382"/>
    </row>
    <row r="844" spans="1:14" ht="19.350000000000001" customHeight="1">
      <c r="A844" s="563">
        <v>5</v>
      </c>
      <c r="B844" s="412">
        <v>742</v>
      </c>
      <c r="C844" s="379">
        <v>815900</v>
      </c>
      <c r="D844" s="377" t="s">
        <v>496</v>
      </c>
      <c r="E844" s="385"/>
      <c r="F844" s="385"/>
      <c r="G844" s="387" t="s">
        <v>138</v>
      </c>
      <c r="H844" s="380">
        <v>8</v>
      </c>
      <c r="I844" s="380">
        <v>8</v>
      </c>
      <c r="J844" s="380">
        <v>8</v>
      </c>
      <c r="K844" s="380">
        <v>8</v>
      </c>
      <c r="L844" s="424">
        <v>5.9856300000000005</v>
      </c>
      <c r="N844" s="382"/>
    </row>
    <row r="845" spans="1:14" ht="19.350000000000001" customHeight="1">
      <c r="A845" s="563">
        <v>81</v>
      </c>
      <c r="B845" s="412">
        <v>750</v>
      </c>
      <c r="C845" s="379">
        <v>815900</v>
      </c>
      <c r="D845" s="377" t="s">
        <v>293</v>
      </c>
      <c r="E845" s="385"/>
      <c r="F845" s="385"/>
      <c r="G845" s="387" t="s">
        <v>138</v>
      </c>
      <c r="H845" s="380">
        <v>257</v>
      </c>
      <c r="I845" s="380">
        <v>240</v>
      </c>
      <c r="J845" s="380">
        <v>240</v>
      </c>
      <c r="K845" s="380">
        <v>229</v>
      </c>
      <c r="L845" s="424">
        <v>181.7278</v>
      </c>
      <c r="N845" s="382"/>
    </row>
    <row r="846" spans="1:14" ht="30">
      <c r="A846" s="563">
        <v>81</v>
      </c>
      <c r="B846" s="412">
        <v>780</v>
      </c>
      <c r="C846" s="379">
        <v>815900</v>
      </c>
      <c r="D846" s="429" t="s">
        <v>2056</v>
      </c>
      <c r="E846" s="385"/>
      <c r="F846" s="385"/>
      <c r="G846" s="387" t="s">
        <v>36</v>
      </c>
      <c r="H846" s="380">
        <v>468</v>
      </c>
      <c r="I846" s="380">
        <v>468</v>
      </c>
      <c r="J846" s="380">
        <v>668</v>
      </c>
      <c r="K846" s="380">
        <v>668</v>
      </c>
      <c r="L846" s="424">
        <v>566.62919999999997</v>
      </c>
      <c r="N846" s="382"/>
    </row>
    <row r="847" spans="1:14" ht="30">
      <c r="A847" s="563">
        <v>81</v>
      </c>
      <c r="B847" s="412">
        <v>786</v>
      </c>
      <c r="C847" s="379">
        <v>815900</v>
      </c>
      <c r="D847" s="429" t="s">
        <v>1832</v>
      </c>
      <c r="E847" s="385"/>
      <c r="F847" s="385"/>
      <c r="G847" s="387" t="s">
        <v>36</v>
      </c>
      <c r="H847" s="380">
        <v>195</v>
      </c>
      <c r="I847" s="380">
        <v>181</v>
      </c>
      <c r="J847" s="380">
        <v>203</v>
      </c>
      <c r="K847" s="380">
        <v>203</v>
      </c>
      <c r="L847" s="424">
        <v>187.40701000000001</v>
      </c>
      <c r="N847" s="382"/>
    </row>
    <row r="848" spans="1:14" ht="19.350000000000001" customHeight="1">
      <c r="A848" s="564"/>
      <c r="B848" s="549"/>
      <c r="C848" s="430" t="s">
        <v>843</v>
      </c>
      <c r="D848" s="431" t="s">
        <v>846</v>
      </c>
      <c r="E848" s="393">
        <v>32.659999999999997</v>
      </c>
      <c r="F848" s="393">
        <v>31.915319999999998</v>
      </c>
      <c r="G848" s="432"/>
      <c r="H848" s="433">
        <v>9515</v>
      </c>
      <c r="I848" s="433">
        <v>9095</v>
      </c>
      <c r="J848" s="433">
        <v>9432</v>
      </c>
      <c r="K848" s="433">
        <v>9421</v>
      </c>
      <c r="L848" s="466">
        <v>8216.5015600000006</v>
      </c>
      <c r="N848" s="382"/>
    </row>
    <row r="849" spans="1:14" ht="19.350000000000001" customHeight="1">
      <c r="A849" s="562"/>
      <c r="B849" s="548"/>
      <c r="C849" s="425" t="s">
        <v>991</v>
      </c>
      <c r="D849" s="421" t="s">
        <v>992</v>
      </c>
      <c r="E849" s="394"/>
      <c r="F849" s="394"/>
      <c r="G849" s="435"/>
      <c r="H849" s="422"/>
      <c r="I849" s="422"/>
      <c r="J849" s="422"/>
      <c r="K849" s="422"/>
      <c r="L849" s="436"/>
      <c r="N849" s="382"/>
    </row>
    <row r="850" spans="1:14" ht="30">
      <c r="A850" s="563">
        <v>82</v>
      </c>
      <c r="B850" s="412">
        <v>850</v>
      </c>
      <c r="C850" s="379">
        <v>816800</v>
      </c>
      <c r="D850" s="377" t="s">
        <v>2208</v>
      </c>
      <c r="E850" s="385"/>
      <c r="F850" s="385"/>
      <c r="G850" s="387" t="s">
        <v>138</v>
      </c>
      <c r="H850" s="380">
        <v>250</v>
      </c>
      <c r="I850" s="380">
        <v>250</v>
      </c>
      <c r="J850" s="380">
        <v>300</v>
      </c>
      <c r="K850" s="380">
        <v>300</v>
      </c>
      <c r="L850" s="424">
        <v>200.15</v>
      </c>
      <c r="N850" s="382"/>
    </row>
    <row r="851" spans="1:14" ht="19.350000000000001" customHeight="1">
      <c r="A851" s="563">
        <v>81</v>
      </c>
      <c r="B851" s="412">
        <v>851</v>
      </c>
      <c r="C851" s="379">
        <v>816800</v>
      </c>
      <c r="D851" s="377" t="s">
        <v>2127</v>
      </c>
      <c r="E851" s="385"/>
      <c r="F851" s="385"/>
      <c r="G851" s="387" t="s">
        <v>138</v>
      </c>
      <c r="H851" s="380">
        <v>230</v>
      </c>
      <c r="I851" s="380">
        <v>230</v>
      </c>
      <c r="J851" s="380">
        <v>300</v>
      </c>
      <c r="K851" s="380">
        <v>300</v>
      </c>
      <c r="L851" s="424">
        <v>190</v>
      </c>
      <c r="N851" s="382"/>
    </row>
    <row r="852" spans="1:14" ht="19.350000000000001" customHeight="1">
      <c r="A852" s="563">
        <v>81</v>
      </c>
      <c r="B852" s="412">
        <v>852</v>
      </c>
      <c r="C852" s="379">
        <v>816800</v>
      </c>
      <c r="D852" s="377" t="s">
        <v>1558</v>
      </c>
      <c r="E852" s="385"/>
      <c r="F852" s="385"/>
      <c r="G852" s="387" t="s">
        <v>138</v>
      </c>
      <c r="H852" s="380">
        <v>20</v>
      </c>
      <c r="I852" s="380">
        <v>20</v>
      </c>
      <c r="J852" s="380">
        <v>50</v>
      </c>
      <c r="K852" s="380">
        <v>50</v>
      </c>
      <c r="L852" s="424">
        <v>50</v>
      </c>
      <c r="N852" s="382"/>
    </row>
    <row r="853" spans="1:14" ht="19.350000000000001" customHeight="1">
      <c r="A853" s="563">
        <v>81</v>
      </c>
      <c r="B853" s="412">
        <v>853</v>
      </c>
      <c r="C853" s="379">
        <v>816800</v>
      </c>
      <c r="D853" s="377" t="s">
        <v>2146</v>
      </c>
      <c r="E853" s="385"/>
      <c r="F853" s="385"/>
      <c r="G853" s="387" t="s">
        <v>138</v>
      </c>
      <c r="H853" s="380">
        <v>50</v>
      </c>
      <c r="I853" s="380">
        <v>0</v>
      </c>
      <c r="J853" s="380">
        <v>0</v>
      </c>
      <c r="K853" s="380">
        <v>0</v>
      </c>
      <c r="L853" s="424">
        <v>0</v>
      </c>
      <c r="N853" s="382"/>
    </row>
    <row r="854" spans="1:14" ht="19.350000000000001" customHeight="1">
      <c r="A854" s="564"/>
      <c r="B854" s="549"/>
      <c r="C854" s="430" t="s">
        <v>991</v>
      </c>
      <c r="D854" s="431" t="s">
        <v>993</v>
      </c>
      <c r="E854" s="393">
        <v>0</v>
      </c>
      <c r="F854" s="393">
        <v>0</v>
      </c>
      <c r="G854" s="432"/>
      <c r="H854" s="433">
        <v>550</v>
      </c>
      <c r="I854" s="433">
        <v>500</v>
      </c>
      <c r="J854" s="433">
        <v>650</v>
      </c>
      <c r="K854" s="433">
        <v>650</v>
      </c>
      <c r="L854" s="466">
        <v>440.15</v>
      </c>
      <c r="N854" s="382"/>
    </row>
    <row r="855" spans="1:14" ht="19.350000000000001" customHeight="1">
      <c r="A855" s="562"/>
      <c r="B855" s="548"/>
      <c r="C855" s="425" t="s">
        <v>847</v>
      </c>
      <c r="D855" s="421" t="s">
        <v>848</v>
      </c>
      <c r="E855" s="394"/>
      <c r="F855" s="394"/>
      <c r="G855" s="435"/>
      <c r="H855" s="422"/>
      <c r="I855" s="422"/>
      <c r="J855" s="422"/>
      <c r="K855" s="422"/>
      <c r="L855" s="436"/>
      <c r="N855" s="382"/>
    </row>
    <row r="856" spans="1:14" ht="19.350000000000001" customHeight="1">
      <c r="A856" s="563">
        <v>9</v>
      </c>
      <c r="B856" s="412">
        <v>100</v>
      </c>
      <c r="C856" s="379">
        <v>817100</v>
      </c>
      <c r="D856" s="386" t="s">
        <v>1787</v>
      </c>
      <c r="E856" s="385">
        <v>3</v>
      </c>
      <c r="F856" s="385">
        <v>2.5967700000000002</v>
      </c>
      <c r="G856" s="387" t="s">
        <v>551</v>
      </c>
      <c r="H856" s="380">
        <v>996</v>
      </c>
      <c r="I856" s="380">
        <v>870</v>
      </c>
      <c r="J856" s="380">
        <v>835</v>
      </c>
      <c r="K856" s="380">
        <v>865</v>
      </c>
      <c r="L856" s="424">
        <v>807.59493999999995</v>
      </c>
      <c r="N856" s="382"/>
    </row>
    <row r="857" spans="1:14" ht="19.350000000000001" customHeight="1">
      <c r="A857" s="563">
        <v>10</v>
      </c>
      <c r="B857" s="412">
        <v>541</v>
      </c>
      <c r="C857" s="379">
        <v>817100</v>
      </c>
      <c r="D857" s="386" t="s">
        <v>1604</v>
      </c>
      <c r="E857" s="385"/>
      <c r="F857" s="385"/>
      <c r="G857" s="387" t="s">
        <v>138</v>
      </c>
      <c r="H857" s="380">
        <v>315</v>
      </c>
      <c r="I857" s="380">
        <v>313</v>
      </c>
      <c r="J857" s="380">
        <v>287</v>
      </c>
      <c r="K857" s="380">
        <v>228</v>
      </c>
      <c r="L857" s="424">
        <v>73.624080000000006</v>
      </c>
      <c r="N857" s="382"/>
    </row>
    <row r="858" spans="1:14" ht="19.350000000000001" customHeight="1">
      <c r="A858" s="563">
        <v>10</v>
      </c>
      <c r="B858" s="412">
        <v>542</v>
      </c>
      <c r="C858" s="379">
        <v>817100</v>
      </c>
      <c r="D858" s="386" t="s">
        <v>1269</v>
      </c>
      <c r="E858" s="385"/>
      <c r="F858" s="385"/>
      <c r="G858" s="387" t="s">
        <v>36</v>
      </c>
      <c r="H858" s="380">
        <v>100</v>
      </c>
      <c r="I858" s="380">
        <v>139</v>
      </c>
      <c r="J858" s="380">
        <v>139</v>
      </c>
      <c r="K858" s="380">
        <v>139</v>
      </c>
      <c r="L858" s="424">
        <v>132.31100000000001</v>
      </c>
      <c r="N858" s="382"/>
    </row>
    <row r="859" spans="1:14" ht="19.350000000000001" customHeight="1">
      <c r="A859" s="563">
        <v>5</v>
      </c>
      <c r="B859" s="412">
        <v>720</v>
      </c>
      <c r="C859" s="379">
        <v>817100</v>
      </c>
      <c r="D859" s="386" t="s">
        <v>793</v>
      </c>
      <c r="E859" s="385"/>
      <c r="F859" s="385"/>
      <c r="G859" s="387" t="s">
        <v>138</v>
      </c>
      <c r="H859" s="380">
        <v>167</v>
      </c>
      <c r="I859" s="380">
        <v>167</v>
      </c>
      <c r="J859" s="380">
        <v>167</v>
      </c>
      <c r="K859" s="380">
        <v>167</v>
      </c>
      <c r="L859" s="424">
        <v>173.74723</v>
      </c>
      <c r="N859" s="382"/>
    </row>
    <row r="860" spans="1:14" ht="19.350000000000001" customHeight="1">
      <c r="A860" s="563">
        <v>5</v>
      </c>
      <c r="B860" s="412">
        <v>730</v>
      </c>
      <c r="C860" s="379">
        <v>817100</v>
      </c>
      <c r="D860" s="377" t="s">
        <v>1764</v>
      </c>
      <c r="E860" s="385"/>
      <c r="F860" s="385"/>
      <c r="G860" s="387" t="s">
        <v>138</v>
      </c>
      <c r="H860" s="380">
        <v>191</v>
      </c>
      <c r="I860" s="380">
        <v>191</v>
      </c>
      <c r="J860" s="380">
        <v>199</v>
      </c>
      <c r="K860" s="380">
        <v>199</v>
      </c>
      <c r="L860" s="424">
        <v>204.96473</v>
      </c>
      <c r="N860" s="382"/>
    </row>
    <row r="861" spans="1:14" ht="19.350000000000001" customHeight="1">
      <c r="A861" s="563">
        <v>9</v>
      </c>
      <c r="B861" s="412">
        <v>750</v>
      </c>
      <c r="C861" s="379">
        <v>817100</v>
      </c>
      <c r="D861" s="377" t="s">
        <v>848</v>
      </c>
      <c r="E861" s="385"/>
      <c r="F861" s="385"/>
      <c r="G861" s="387" t="s">
        <v>138</v>
      </c>
      <c r="H861" s="380">
        <v>10000</v>
      </c>
      <c r="I861" s="380">
        <v>9300</v>
      </c>
      <c r="J861" s="380">
        <v>9900</v>
      </c>
      <c r="K861" s="380">
        <v>9900</v>
      </c>
      <c r="L861" s="424">
        <v>9486.5967700000001</v>
      </c>
      <c r="N861" s="382"/>
    </row>
    <row r="862" spans="1:14" ht="19.350000000000001" customHeight="1">
      <c r="A862" s="563">
        <v>9</v>
      </c>
      <c r="B862" s="412">
        <v>752</v>
      </c>
      <c r="C862" s="379">
        <v>817100</v>
      </c>
      <c r="D862" s="377" t="s">
        <v>1368</v>
      </c>
      <c r="E862" s="385"/>
      <c r="F862" s="385"/>
      <c r="G862" s="387" t="s">
        <v>138</v>
      </c>
      <c r="H862" s="380">
        <v>30</v>
      </c>
      <c r="I862" s="380">
        <v>30</v>
      </c>
      <c r="J862" s="380">
        <v>30</v>
      </c>
      <c r="K862" s="380">
        <v>30</v>
      </c>
      <c r="L862" s="424">
        <v>16.58681</v>
      </c>
      <c r="N862" s="382"/>
    </row>
    <row r="863" spans="1:14" ht="19.350000000000001" customHeight="1">
      <c r="A863" s="565"/>
      <c r="B863" s="550"/>
      <c r="C863" s="437" t="s">
        <v>847</v>
      </c>
      <c r="D863" s="445" t="s">
        <v>415</v>
      </c>
      <c r="E863" s="395">
        <v>3</v>
      </c>
      <c r="F863" s="395">
        <v>2.5967700000000002</v>
      </c>
      <c r="G863" s="438"/>
      <c r="H863" s="439">
        <v>11799</v>
      </c>
      <c r="I863" s="439">
        <v>11010</v>
      </c>
      <c r="J863" s="439">
        <v>11557</v>
      </c>
      <c r="K863" s="439">
        <v>11528</v>
      </c>
      <c r="L863" s="466">
        <v>10895.425560000001</v>
      </c>
      <c r="N863" s="382"/>
    </row>
    <row r="864" spans="1:14" ht="19.350000000000001" customHeight="1">
      <c r="A864" s="562"/>
      <c r="B864" s="548"/>
      <c r="C864" s="425" t="s">
        <v>416</v>
      </c>
      <c r="D864" s="421" t="s">
        <v>980</v>
      </c>
      <c r="E864" s="394"/>
      <c r="F864" s="394"/>
      <c r="G864" s="435"/>
      <c r="H864" s="422"/>
      <c r="I864" s="422"/>
      <c r="J864" s="422"/>
      <c r="K864" s="422"/>
      <c r="L864" s="436"/>
      <c r="N864" s="382"/>
    </row>
    <row r="865" spans="1:14" ht="19.350000000000001" customHeight="1">
      <c r="A865" s="563">
        <v>81</v>
      </c>
      <c r="B865" s="412">
        <v>100</v>
      </c>
      <c r="C865" s="379">
        <v>817200</v>
      </c>
      <c r="D865" s="377" t="s">
        <v>697</v>
      </c>
      <c r="E865" s="385">
        <v>3.95</v>
      </c>
      <c r="F865" s="385">
        <v>2.8955299999999999</v>
      </c>
      <c r="G865" s="387" t="s">
        <v>551</v>
      </c>
      <c r="H865" s="380">
        <v>625</v>
      </c>
      <c r="I865" s="380">
        <v>453</v>
      </c>
      <c r="J865" s="380">
        <v>436</v>
      </c>
      <c r="K865" s="380">
        <v>466</v>
      </c>
      <c r="L865" s="424">
        <v>349.60626999999999</v>
      </c>
      <c r="N865" s="382"/>
    </row>
    <row r="866" spans="1:14" ht="19.350000000000001" customHeight="1">
      <c r="A866" s="563">
        <v>2</v>
      </c>
      <c r="B866" s="412">
        <v>410</v>
      </c>
      <c r="C866" s="379">
        <v>817200</v>
      </c>
      <c r="D866" s="377" t="s">
        <v>276</v>
      </c>
      <c r="E866" s="385"/>
      <c r="F866" s="385"/>
      <c r="G866" s="387" t="s">
        <v>138</v>
      </c>
      <c r="H866" s="380">
        <v>100</v>
      </c>
      <c r="I866" s="380">
        <v>98</v>
      </c>
      <c r="J866" s="380">
        <v>98</v>
      </c>
      <c r="K866" s="380">
        <v>98</v>
      </c>
      <c r="L866" s="424">
        <v>0</v>
      </c>
      <c r="N866" s="382"/>
    </row>
    <row r="867" spans="1:14" ht="19.350000000000001" customHeight="1">
      <c r="A867" s="563">
        <v>5</v>
      </c>
      <c r="B867" s="412">
        <v>420</v>
      </c>
      <c r="C867" s="379">
        <v>817200</v>
      </c>
      <c r="D867" s="377" t="s">
        <v>442</v>
      </c>
      <c r="E867" s="385"/>
      <c r="F867" s="385"/>
      <c r="G867" s="387" t="s">
        <v>36</v>
      </c>
      <c r="H867" s="380">
        <v>3</v>
      </c>
      <c r="I867" s="380">
        <v>3</v>
      </c>
      <c r="J867" s="380">
        <v>3</v>
      </c>
      <c r="K867" s="380">
        <v>3</v>
      </c>
      <c r="L867" s="424">
        <v>0</v>
      </c>
      <c r="N867" s="382"/>
    </row>
    <row r="868" spans="1:14" ht="19.350000000000001" customHeight="1">
      <c r="A868" s="563">
        <v>81</v>
      </c>
      <c r="B868" s="412">
        <v>430</v>
      </c>
      <c r="C868" s="379">
        <v>817200</v>
      </c>
      <c r="D868" s="377" t="s">
        <v>40</v>
      </c>
      <c r="E868" s="385"/>
      <c r="F868" s="385"/>
      <c r="G868" s="387" t="s">
        <v>138</v>
      </c>
      <c r="H868" s="380">
        <v>50</v>
      </c>
      <c r="I868" s="380">
        <v>50</v>
      </c>
      <c r="J868" s="380">
        <v>50</v>
      </c>
      <c r="K868" s="380">
        <v>50</v>
      </c>
      <c r="L868" s="424">
        <v>42.970419999999997</v>
      </c>
      <c r="N868" s="382"/>
    </row>
    <row r="869" spans="1:14" ht="19.350000000000001" customHeight="1">
      <c r="A869" s="563">
        <v>81</v>
      </c>
      <c r="B869" s="412">
        <v>432</v>
      </c>
      <c r="C869" s="379">
        <v>817200</v>
      </c>
      <c r="D869" s="377" t="s">
        <v>1630</v>
      </c>
      <c r="E869" s="385"/>
      <c r="F869" s="385"/>
      <c r="G869" s="387" t="s">
        <v>138</v>
      </c>
      <c r="H869" s="380">
        <v>44</v>
      </c>
      <c r="I869" s="380">
        <v>43</v>
      </c>
      <c r="J869" s="380">
        <v>43</v>
      </c>
      <c r="K869" s="380">
        <v>43</v>
      </c>
      <c r="L869" s="424">
        <v>88.8827</v>
      </c>
      <c r="N869" s="382"/>
    </row>
    <row r="870" spans="1:14" ht="19.350000000000001" customHeight="1">
      <c r="A870" s="563">
        <v>81</v>
      </c>
      <c r="B870" s="412">
        <v>750</v>
      </c>
      <c r="C870" s="379">
        <v>817200</v>
      </c>
      <c r="D870" s="377" t="s">
        <v>293</v>
      </c>
      <c r="E870" s="385"/>
      <c r="F870" s="385"/>
      <c r="G870" s="387" t="s">
        <v>138</v>
      </c>
      <c r="H870" s="380">
        <v>187</v>
      </c>
      <c r="I870" s="380">
        <v>125</v>
      </c>
      <c r="J870" s="380">
        <v>175</v>
      </c>
      <c r="K870" s="380">
        <v>157</v>
      </c>
      <c r="L870" s="424">
        <v>110.88113</v>
      </c>
      <c r="N870" s="382"/>
    </row>
    <row r="871" spans="1:14" ht="19.350000000000001" customHeight="1">
      <c r="A871" s="563">
        <v>5</v>
      </c>
      <c r="B871" s="412">
        <v>751</v>
      </c>
      <c r="C871" s="379">
        <v>817200</v>
      </c>
      <c r="D871" s="377" t="s">
        <v>1047</v>
      </c>
      <c r="E871" s="385"/>
      <c r="F871" s="385"/>
      <c r="G871" s="387" t="s">
        <v>138</v>
      </c>
      <c r="H871" s="380">
        <v>0</v>
      </c>
      <c r="I871" s="380">
        <v>0</v>
      </c>
      <c r="J871" s="380">
        <v>0</v>
      </c>
      <c r="K871" s="380">
        <v>0</v>
      </c>
      <c r="L871" s="424">
        <v>9.2901000000000007</v>
      </c>
      <c r="N871" s="382"/>
    </row>
    <row r="872" spans="1:14" ht="19.350000000000001" customHeight="1">
      <c r="A872" s="563">
        <v>81</v>
      </c>
      <c r="B872" s="412">
        <v>870</v>
      </c>
      <c r="C872" s="379">
        <v>817200</v>
      </c>
      <c r="D872" s="377" t="s">
        <v>340</v>
      </c>
      <c r="E872" s="385"/>
      <c r="F872" s="385"/>
      <c r="G872" s="387" t="s">
        <v>36</v>
      </c>
      <c r="H872" s="380">
        <v>40</v>
      </c>
      <c r="I872" s="380">
        <v>44</v>
      </c>
      <c r="J872" s="380">
        <v>44</v>
      </c>
      <c r="K872" s="380">
        <v>44</v>
      </c>
      <c r="L872" s="424">
        <v>44</v>
      </c>
      <c r="N872" s="382"/>
    </row>
    <row r="873" spans="1:14" ht="19.350000000000001" customHeight="1">
      <c r="A873" s="564"/>
      <c r="B873" s="549"/>
      <c r="C873" s="430" t="s">
        <v>416</v>
      </c>
      <c r="D873" s="431" t="s">
        <v>654</v>
      </c>
      <c r="E873" s="393">
        <v>3.95</v>
      </c>
      <c r="F873" s="393">
        <v>2.8955299999999999</v>
      </c>
      <c r="G873" s="432"/>
      <c r="H873" s="433">
        <v>1049</v>
      </c>
      <c r="I873" s="433">
        <v>816</v>
      </c>
      <c r="J873" s="433">
        <v>849</v>
      </c>
      <c r="K873" s="433">
        <v>861</v>
      </c>
      <c r="L873" s="466">
        <v>645.63062000000002</v>
      </c>
      <c r="N873" s="382"/>
    </row>
    <row r="874" spans="1:14" ht="19.350000000000001" customHeight="1">
      <c r="A874" s="562"/>
      <c r="B874" s="548"/>
      <c r="C874" s="425" t="s">
        <v>262</v>
      </c>
      <c r="D874" s="421" t="s">
        <v>392</v>
      </c>
      <c r="E874" s="394"/>
      <c r="F874" s="394"/>
      <c r="G874" s="435"/>
      <c r="H874" s="422"/>
      <c r="I874" s="422"/>
      <c r="J874" s="422"/>
      <c r="K874" s="422"/>
      <c r="L874" s="436"/>
      <c r="N874" s="382"/>
    </row>
    <row r="875" spans="1:14" ht="19.350000000000001" customHeight="1">
      <c r="A875" s="563">
        <v>81</v>
      </c>
      <c r="B875" s="412">
        <v>100</v>
      </c>
      <c r="C875" s="379">
        <v>817210</v>
      </c>
      <c r="D875" s="377" t="s">
        <v>697</v>
      </c>
      <c r="E875" s="385">
        <v>4.33</v>
      </c>
      <c r="F875" s="385">
        <v>4.33</v>
      </c>
      <c r="G875" s="387" t="s">
        <v>551</v>
      </c>
      <c r="H875" s="380">
        <v>1231</v>
      </c>
      <c r="I875" s="380">
        <v>1206</v>
      </c>
      <c r="J875" s="380">
        <v>1176</v>
      </c>
      <c r="K875" s="380">
        <v>1158</v>
      </c>
      <c r="L875" s="424">
        <v>1092.17831</v>
      </c>
      <c r="N875" s="382"/>
    </row>
    <row r="876" spans="1:14" ht="19.350000000000001" customHeight="1">
      <c r="A876" s="563">
        <v>81</v>
      </c>
      <c r="B876" s="412">
        <v>101</v>
      </c>
      <c r="C876" s="379">
        <v>817210</v>
      </c>
      <c r="D876" s="377" t="s">
        <v>1885</v>
      </c>
      <c r="E876" s="385">
        <v>2.15</v>
      </c>
      <c r="F876" s="385">
        <v>2.07504</v>
      </c>
      <c r="G876" s="387" t="s">
        <v>551</v>
      </c>
      <c r="H876" s="380">
        <v>370</v>
      </c>
      <c r="I876" s="380">
        <v>370</v>
      </c>
      <c r="J876" s="380">
        <v>467</v>
      </c>
      <c r="K876" s="380">
        <v>567</v>
      </c>
      <c r="L876" s="424">
        <v>369.13620000000003</v>
      </c>
      <c r="N876" s="382"/>
    </row>
    <row r="877" spans="1:14" ht="19.350000000000001" customHeight="1">
      <c r="A877" s="563">
        <v>81</v>
      </c>
      <c r="B877" s="412">
        <v>102</v>
      </c>
      <c r="C877" s="379">
        <v>817210</v>
      </c>
      <c r="D877" s="377" t="s">
        <v>1759</v>
      </c>
      <c r="E877" s="385">
        <v>1</v>
      </c>
      <c r="F877" s="385">
        <v>1</v>
      </c>
      <c r="G877" s="387" t="s">
        <v>551</v>
      </c>
      <c r="H877" s="380">
        <v>240</v>
      </c>
      <c r="I877" s="380">
        <v>242</v>
      </c>
      <c r="J877" s="380">
        <v>477</v>
      </c>
      <c r="K877" s="380">
        <v>477</v>
      </c>
      <c r="L877" s="424">
        <v>312.27627000000001</v>
      </c>
      <c r="N877" s="382"/>
    </row>
    <row r="878" spans="1:14" ht="30">
      <c r="A878" s="563">
        <v>81</v>
      </c>
      <c r="B878" s="412">
        <v>103</v>
      </c>
      <c r="C878" s="379">
        <v>817210</v>
      </c>
      <c r="D878" s="377" t="s">
        <v>1760</v>
      </c>
      <c r="E878" s="385">
        <v>0</v>
      </c>
      <c r="F878" s="385">
        <v>0</v>
      </c>
      <c r="G878" s="387" t="s">
        <v>551</v>
      </c>
      <c r="H878" s="380">
        <v>50</v>
      </c>
      <c r="I878" s="380">
        <v>50</v>
      </c>
      <c r="J878" s="380">
        <v>50</v>
      </c>
      <c r="K878" s="380">
        <v>50</v>
      </c>
      <c r="L878" s="424">
        <v>0</v>
      </c>
      <c r="N878" s="382"/>
    </row>
    <row r="879" spans="1:14" ht="30" customHeight="1">
      <c r="A879" s="563">
        <v>81</v>
      </c>
      <c r="B879" s="412">
        <v>104</v>
      </c>
      <c r="C879" s="379">
        <v>817210</v>
      </c>
      <c r="D879" s="468" t="s">
        <v>1905</v>
      </c>
      <c r="E879" s="385">
        <v>1.1000000000000001</v>
      </c>
      <c r="F879" s="385">
        <v>0.5</v>
      </c>
      <c r="G879" s="387" t="s">
        <v>551</v>
      </c>
      <c r="H879" s="380">
        <v>148</v>
      </c>
      <c r="I879" s="380">
        <v>102</v>
      </c>
      <c r="J879" s="380">
        <v>88</v>
      </c>
      <c r="K879" s="380">
        <v>88</v>
      </c>
      <c r="L879" s="424">
        <v>87.964089999999999</v>
      </c>
      <c r="N879" s="382"/>
    </row>
    <row r="880" spans="1:14" ht="30">
      <c r="A880" s="563">
        <v>81</v>
      </c>
      <c r="B880" s="412">
        <v>105</v>
      </c>
      <c r="C880" s="379">
        <v>817210</v>
      </c>
      <c r="D880" s="468" t="s">
        <v>2027</v>
      </c>
      <c r="E880" s="385">
        <v>5</v>
      </c>
      <c r="F880" s="385">
        <v>4.5813800000000002</v>
      </c>
      <c r="G880" s="387" t="s">
        <v>551</v>
      </c>
      <c r="H880" s="380">
        <v>898</v>
      </c>
      <c r="I880" s="380">
        <v>898</v>
      </c>
      <c r="J880" s="380">
        <v>908</v>
      </c>
      <c r="K880" s="380">
        <v>908</v>
      </c>
      <c r="L880" s="424">
        <v>876.64469999999994</v>
      </c>
      <c r="N880" s="382"/>
    </row>
    <row r="881" spans="1:14" ht="30">
      <c r="A881" s="563">
        <v>81</v>
      </c>
      <c r="B881" s="412">
        <v>107</v>
      </c>
      <c r="C881" s="379">
        <v>817210</v>
      </c>
      <c r="D881" s="468" t="s">
        <v>1308</v>
      </c>
      <c r="E881" s="385">
        <v>1.1599999999999999</v>
      </c>
      <c r="F881" s="385">
        <v>0.51927999999999996</v>
      </c>
      <c r="G881" s="387" t="s">
        <v>551</v>
      </c>
      <c r="H881" s="380">
        <v>98</v>
      </c>
      <c r="I881" s="380">
        <v>130</v>
      </c>
      <c r="J881" s="380">
        <v>130</v>
      </c>
      <c r="K881" s="380">
        <v>117</v>
      </c>
      <c r="L881" s="424">
        <v>83.207660000000004</v>
      </c>
      <c r="N881" s="382"/>
    </row>
    <row r="882" spans="1:14" ht="30" customHeight="1">
      <c r="A882" s="563">
        <v>81</v>
      </c>
      <c r="B882" s="412">
        <v>108</v>
      </c>
      <c r="C882" s="379">
        <v>817210</v>
      </c>
      <c r="D882" s="377" t="s">
        <v>1934</v>
      </c>
      <c r="E882" s="385">
        <v>4.58</v>
      </c>
      <c r="F882" s="385">
        <v>4.0079200000000004</v>
      </c>
      <c r="G882" s="387" t="s">
        <v>551</v>
      </c>
      <c r="H882" s="380">
        <v>1102</v>
      </c>
      <c r="I882" s="380">
        <v>1102</v>
      </c>
      <c r="J882" s="380">
        <v>1102</v>
      </c>
      <c r="K882" s="380">
        <v>1102</v>
      </c>
      <c r="L882" s="424">
        <v>542.45695999999998</v>
      </c>
      <c r="N882" s="382"/>
    </row>
    <row r="883" spans="1:14" ht="19.350000000000001" customHeight="1">
      <c r="A883" s="563">
        <v>5</v>
      </c>
      <c r="B883" s="412">
        <v>420</v>
      </c>
      <c r="C883" s="379">
        <v>817210</v>
      </c>
      <c r="D883" s="377" t="s">
        <v>442</v>
      </c>
      <c r="E883" s="385"/>
      <c r="F883" s="385"/>
      <c r="G883" s="387" t="s">
        <v>36</v>
      </c>
      <c r="H883" s="380">
        <v>5</v>
      </c>
      <c r="I883" s="380">
        <v>5</v>
      </c>
      <c r="J883" s="380">
        <v>5</v>
      </c>
      <c r="K883" s="380">
        <v>5</v>
      </c>
      <c r="L883" s="424">
        <v>0</v>
      </c>
      <c r="N883" s="382"/>
    </row>
    <row r="884" spans="1:14" ht="19.350000000000001" customHeight="1">
      <c r="A884" s="563">
        <v>81</v>
      </c>
      <c r="B884" s="412">
        <v>430</v>
      </c>
      <c r="C884" s="379">
        <v>817210</v>
      </c>
      <c r="D884" s="377" t="s">
        <v>155</v>
      </c>
      <c r="E884" s="385"/>
      <c r="F884" s="385"/>
      <c r="G884" s="387" t="s">
        <v>138</v>
      </c>
      <c r="H884" s="380">
        <v>138</v>
      </c>
      <c r="I884" s="380">
        <v>138</v>
      </c>
      <c r="J884" s="380">
        <v>138</v>
      </c>
      <c r="K884" s="380">
        <v>138</v>
      </c>
      <c r="L884" s="424">
        <v>84.548299999999998</v>
      </c>
      <c r="N884" s="382"/>
    </row>
    <row r="885" spans="1:14" ht="19.350000000000001" customHeight="1">
      <c r="A885" s="563">
        <v>81</v>
      </c>
      <c r="B885" s="412">
        <v>432</v>
      </c>
      <c r="C885" s="379">
        <v>817210</v>
      </c>
      <c r="D885" s="377" t="s">
        <v>82</v>
      </c>
      <c r="E885" s="385"/>
      <c r="F885" s="385"/>
      <c r="G885" s="387" t="s">
        <v>138</v>
      </c>
      <c r="H885" s="380">
        <v>55</v>
      </c>
      <c r="I885" s="380">
        <v>39</v>
      </c>
      <c r="J885" s="380">
        <v>39</v>
      </c>
      <c r="K885" s="380">
        <v>39</v>
      </c>
      <c r="L885" s="424">
        <v>27.682200000000002</v>
      </c>
      <c r="N885" s="382"/>
    </row>
    <row r="886" spans="1:14" ht="19.350000000000001" customHeight="1">
      <c r="A886" s="563">
        <v>10</v>
      </c>
      <c r="B886" s="412">
        <v>540</v>
      </c>
      <c r="C886" s="379">
        <v>817210</v>
      </c>
      <c r="D886" s="377" t="s">
        <v>1271</v>
      </c>
      <c r="E886" s="385"/>
      <c r="F886" s="385"/>
      <c r="G886" s="387" t="s">
        <v>138</v>
      </c>
      <c r="H886" s="380">
        <v>8</v>
      </c>
      <c r="I886" s="380">
        <v>8</v>
      </c>
      <c r="J886" s="380">
        <v>10</v>
      </c>
      <c r="K886" s="380">
        <v>10</v>
      </c>
      <c r="L886" s="424">
        <v>7.8318999999999992</v>
      </c>
      <c r="N886" s="382"/>
    </row>
    <row r="887" spans="1:14" ht="19.350000000000001" customHeight="1">
      <c r="A887" s="563">
        <v>5</v>
      </c>
      <c r="B887" s="412">
        <v>742</v>
      </c>
      <c r="C887" s="379">
        <v>817210</v>
      </c>
      <c r="D887" s="377" t="s">
        <v>496</v>
      </c>
      <c r="E887" s="385"/>
      <c r="F887" s="385"/>
      <c r="G887" s="387" t="s">
        <v>138</v>
      </c>
      <c r="H887" s="380">
        <v>2</v>
      </c>
      <c r="I887" s="380">
        <v>2</v>
      </c>
      <c r="J887" s="380">
        <v>6</v>
      </c>
      <c r="K887" s="380">
        <v>6</v>
      </c>
      <c r="L887" s="424">
        <v>0</v>
      </c>
      <c r="N887" s="382"/>
    </row>
    <row r="888" spans="1:14" ht="19.350000000000001" customHeight="1">
      <c r="A888" s="563">
        <v>81</v>
      </c>
      <c r="B888" s="412">
        <v>750</v>
      </c>
      <c r="C888" s="379">
        <v>817210</v>
      </c>
      <c r="D888" s="377" t="s">
        <v>293</v>
      </c>
      <c r="E888" s="385"/>
      <c r="F888" s="385"/>
      <c r="G888" s="387" t="s">
        <v>138</v>
      </c>
      <c r="H888" s="380">
        <v>998</v>
      </c>
      <c r="I888" s="380">
        <v>936</v>
      </c>
      <c r="J888" s="380">
        <v>942</v>
      </c>
      <c r="K888" s="380">
        <v>873</v>
      </c>
      <c r="L888" s="424">
        <v>245.6146</v>
      </c>
      <c r="N888" s="382"/>
    </row>
    <row r="889" spans="1:14" ht="19.350000000000001" customHeight="1">
      <c r="A889" s="563">
        <v>5</v>
      </c>
      <c r="B889" s="412">
        <v>751</v>
      </c>
      <c r="C889" s="379">
        <v>817210</v>
      </c>
      <c r="D889" s="377" t="s">
        <v>491</v>
      </c>
      <c r="E889" s="385"/>
      <c r="F889" s="385"/>
      <c r="G889" s="387" t="s">
        <v>138</v>
      </c>
      <c r="H889" s="380">
        <v>11</v>
      </c>
      <c r="I889" s="380">
        <v>11</v>
      </c>
      <c r="J889" s="380">
        <v>11</v>
      </c>
      <c r="K889" s="380">
        <v>11</v>
      </c>
      <c r="L889" s="424">
        <v>9.2900799999999997</v>
      </c>
      <c r="N889" s="382"/>
    </row>
    <row r="890" spans="1:14" ht="19.350000000000001" customHeight="1">
      <c r="A890" s="563">
        <v>81</v>
      </c>
      <c r="B890" s="412">
        <v>780</v>
      </c>
      <c r="C890" s="379">
        <v>817210</v>
      </c>
      <c r="D890" s="377" t="s">
        <v>718</v>
      </c>
      <c r="E890" s="385"/>
      <c r="F890" s="385"/>
      <c r="G890" s="387" t="s">
        <v>36</v>
      </c>
      <c r="H890" s="380">
        <v>170</v>
      </c>
      <c r="I890" s="380">
        <v>189</v>
      </c>
      <c r="J890" s="380">
        <v>189</v>
      </c>
      <c r="K890" s="380">
        <v>189</v>
      </c>
      <c r="L890" s="424">
        <v>173.22345000000001</v>
      </c>
      <c r="N890" s="382"/>
    </row>
    <row r="891" spans="1:14" ht="30">
      <c r="A891" s="563">
        <v>81</v>
      </c>
      <c r="B891" s="412">
        <v>781</v>
      </c>
      <c r="C891" s="379">
        <v>817210</v>
      </c>
      <c r="D891" s="377" t="s">
        <v>1254</v>
      </c>
      <c r="E891" s="385"/>
      <c r="F891" s="385"/>
      <c r="G891" s="387" t="s">
        <v>36</v>
      </c>
      <c r="H891" s="380">
        <v>50</v>
      </c>
      <c r="I891" s="380">
        <v>50</v>
      </c>
      <c r="J891" s="380">
        <v>50</v>
      </c>
      <c r="K891" s="380">
        <v>50</v>
      </c>
      <c r="L891" s="424">
        <v>0</v>
      </c>
      <c r="N891" s="382"/>
    </row>
    <row r="892" spans="1:14" ht="30">
      <c r="A892" s="563">
        <v>81</v>
      </c>
      <c r="B892" s="412">
        <v>782</v>
      </c>
      <c r="C892" s="379">
        <v>817210</v>
      </c>
      <c r="D892" s="468" t="s">
        <v>2028</v>
      </c>
      <c r="E892" s="385"/>
      <c r="F892" s="385"/>
      <c r="G892" s="387" t="s">
        <v>36</v>
      </c>
      <c r="H892" s="380">
        <v>284</v>
      </c>
      <c r="I892" s="380">
        <v>125</v>
      </c>
      <c r="J892" s="380">
        <v>125</v>
      </c>
      <c r="K892" s="380">
        <v>125</v>
      </c>
      <c r="L892" s="424">
        <v>136.89029000000002</v>
      </c>
      <c r="N892" s="382"/>
    </row>
    <row r="893" spans="1:14" ht="19.350000000000001" customHeight="1">
      <c r="A893" s="563">
        <v>81</v>
      </c>
      <c r="B893" s="412">
        <v>783</v>
      </c>
      <c r="C893" s="379">
        <v>817210</v>
      </c>
      <c r="D893" s="468" t="s">
        <v>1776</v>
      </c>
      <c r="E893" s="385"/>
      <c r="F893" s="385"/>
      <c r="G893" s="387" t="s">
        <v>36</v>
      </c>
      <c r="H893" s="380">
        <v>32</v>
      </c>
      <c r="I893" s="380">
        <v>36</v>
      </c>
      <c r="J893" s="380">
        <v>36</v>
      </c>
      <c r="K893" s="380">
        <v>36</v>
      </c>
      <c r="L893" s="424">
        <v>0</v>
      </c>
      <c r="N893" s="382"/>
    </row>
    <row r="894" spans="1:14" ht="30" customHeight="1">
      <c r="A894" s="563">
        <v>81</v>
      </c>
      <c r="B894" s="412">
        <v>785</v>
      </c>
      <c r="C894" s="379">
        <v>817210</v>
      </c>
      <c r="D894" s="468" t="s">
        <v>1914</v>
      </c>
      <c r="E894" s="385"/>
      <c r="F894" s="385"/>
      <c r="G894" s="387" t="s">
        <v>36</v>
      </c>
      <c r="H894" s="380">
        <v>287</v>
      </c>
      <c r="I894" s="380">
        <v>287</v>
      </c>
      <c r="J894" s="380">
        <v>287</v>
      </c>
      <c r="K894" s="380">
        <v>287</v>
      </c>
      <c r="L894" s="424">
        <v>124.29248</v>
      </c>
      <c r="N894" s="382"/>
    </row>
    <row r="895" spans="1:14" ht="30" customHeight="1">
      <c r="A895" s="563">
        <v>81</v>
      </c>
      <c r="B895" s="412">
        <v>870</v>
      </c>
      <c r="C895" s="379">
        <v>817210</v>
      </c>
      <c r="D895" s="468" t="s">
        <v>1888</v>
      </c>
      <c r="E895" s="385"/>
      <c r="F895" s="385"/>
      <c r="G895" s="387" t="s">
        <v>138</v>
      </c>
      <c r="H895" s="380">
        <v>218</v>
      </c>
      <c r="I895" s="380">
        <v>229</v>
      </c>
      <c r="J895" s="380">
        <v>229</v>
      </c>
      <c r="K895" s="380">
        <v>229</v>
      </c>
      <c r="L895" s="424">
        <v>229</v>
      </c>
      <c r="N895" s="382"/>
    </row>
    <row r="896" spans="1:14" ht="19.350000000000001" customHeight="1">
      <c r="A896" s="565"/>
      <c r="B896" s="550"/>
      <c r="C896" s="437" t="s">
        <v>262</v>
      </c>
      <c r="D896" s="445" t="s">
        <v>655</v>
      </c>
      <c r="E896" s="395">
        <v>19.32</v>
      </c>
      <c r="F896" s="395">
        <v>17.01362</v>
      </c>
      <c r="G896" s="438"/>
      <c r="H896" s="439">
        <v>6395</v>
      </c>
      <c r="I896" s="439">
        <v>6155</v>
      </c>
      <c r="J896" s="439">
        <v>6465</v>
      </c>
      <c r="K896" s="439">
        <v>6465</v>
      </c>
      <c r="L896" s="466">
        <v>4402.2374900000004</v>
      </c>
      <c r="N896" s="382"/>
    </row>
    <row r="897" spans="1:14" ht="19.350000000000001" customHeight="1">
      <c r="A897" s="562"/>
      <c r="B897" s="548"/>
      <c r="C897" s="425" t="s">
        <v>446</v>
      </c>
      <c r="D897" s="421" t="s">
        <v>447</v>
      </c>
      <c r="E897" s="394"/>
      <c r="F897" s="394"/>
      <c r="G897" s="435"/>
      <c r="H897" s="422"/>
      <c r="I897" s="422"/>
      <c r="J897" s="422"/>
      <c r="K897" s="422"/>
      <c r="L897" s="436"/>
      <c r="N897" s="382"/>
    </row>
    <row r="898" spans="1:14" ht="19.350000000000001" customHeight="1">
      <c r="A898" s="563">
        <v>81</v>
      </c>
      <c r="B898" s="412">
        <v>100</v>
      </c>
      <c r="C898" s="379">
        <v>817300</v>
      </c>
      <c r="D898" s="429" t="s">
        <v>203</v>
      </c>
      <c r="E898" s="385">
        <v>40.75</v>
      </c>
      <c r="F898" s="385">
        <v>32.503979999999999</v>
      </c>
      <c r="G898" s="387" t="s">
        <v>551</v>
      </c>
      <c r="H898" s="380">
        <v>12096</v>
      </c>
      <c r="I898" s="380">
        <v>10187</v>
      </c>
      <c r="J898" s="380">
        <v>10815</v>
      </c>
      <c r="K898" s="380">
        <v>8805</v>
      </c>
      <c r="L898" s="424">
        <v>6710.8893799999996</v>
      </c>
      <c r="N898" s="382"/>
    </row>
    <row r="899" spans="1:14" ht="19.350000000000001" customHeight="1">
      <c r="A899" s="563">
        <v>81</v>
      </c>
      <c r="B899" s="412">
        <v>102</v>
      </c>
      <c r="C899" s="379">
        <v>817300</v>
      </c>
      <c r="D899" s="429" t="s">
        <v>204</v>
      </c>
      <c r="E899" s="385">
        <v>3.11</v>
      </c>
      <c r="F899" s="385">
        <v>3.0404999999999998</v>
      </c>
      <c r="G899" s="387" t="s">
        <v>551</v>
      </c>
      <c r="H899" s="380">
        <v>497</v>
      </c>
      <c r="I899" s="380">
        <v>467</v>
      </c>
      <c r="J899" s="380">
        <v>467</v>
      </c>
      <c r="K899" s="380">
        <v>467</v>
      </c>
      <c r="L899" s="424">
        <v>433.67599000000001</v>
      </c>
      <c r="N899" s="382"/>
    </row>
    <row r="900" spans="1:14" ht="30">
      <c r="A900" s="563">
        <v>81</v>
      </c>
      <c r="B900" s="412">
        <v>104</v>
      </c>
      <c r="C900" s="379">
        <v>817300</v>
      </c>
      <c r="D900" s="468" t="s">
        <v>1657</v>
      </c>
      <c r="E900" s="385">
        <v>0.83</v>
      </c>
      <c r="F900" s="385">
        <v>0</v>
      </c>
      <c r="G900" s="387" t="s">
        <v>551</v>
      </c>
      <c r="H900" s="380">
        <v>220</v>
      </c>
      <c r="I900" s="380">
        <v>220</v>
      </c>
      <c r="J900" s="380">
        <v>220</v>
      </c>
      <c r="K900" s="380">
        <v>220</v>
      </c>
      <c r="L900" s="424">
        <v>187.70064000000002</v>
      </c>
      <c r="N900" s="382"/>
    </row>
    <row r="901" spans="1:14" ht="30">
      <c r="A901" s="563">
        <v>81</v>
      </c>
      <c r="B901" s="412">
        <v>107</v>
      </c>
      <c r="C901" s="379">
        <v>817300</v>
      </c>
      <c r="D901" s="468" t="s">
        <v>1308</v>
      </c>
      <c r="E901" s="385">
        <v>0.35</v>
      </c>
      <c r="F901" s="385">
        <v>0</v>
      </c>
      <c r="G901" s="387" t="s">
        <v>551</v>
      </c>
      <c r="H901" s="380">
        <v>173</v>
      </c>
      <c r="I901" s="380">
        <v>302</v>
      </c>
      <c r="J901" s="380">
        <v>302</v>
      </c>
      <c r="K901" s="380">
        <v>277</v>
      </c>
      <c r="L901" s="424">
        <v>238.41783999999998</v>
      </c>
      <c r="N901" s="382"/>
    </row>
    <row r="902" spans="1:14" ht="19.350000000000001" customHeight="1">
      <c r="A902" s="563">
        <v>81</v>
      </c>
      <c r="B902" s="412">
        <v>220</v>
      </c>
      <c r="C902" s="379">
        <v>817300</v>
      </c>
      <c r="D902" s="468" t="s">
        <v>995</v>
      </c>
      <c r="E902" s="385">
        <v>0</v>
      </c>
      <c r="F902" s="385">
        <v>0</v>
      </c>
      <c r="G902" s="387" t="s">
        <v>551</v>
      </c>
      <c r="H902" s="380">
        <v>60</v>
      </c>
      <c r="I902" s="380">
        <v>60</v>
      </c>
      <c r="J902" s="380">
        <v>60</v>
      </c>
      <c r="K902" s="380">
        <v>60</v>
      </c>
      <c r="L902" s="424">
        <v>59.280459999999998</v>
      </c>
      <c r="N902" s="382"/>
    </row>
    <row r="903" spans="1:14" ht="30">
      <c r="A903" s="563">
        <v>81</v>
      </c>
      <c r="B903" s="412">
        <v>221</v>
      </c>
      <c r="C903" s="379">
        <v>817300</v>
      </c>
      <c r="D903" s="468" t="s">
        <v>1933</v>
      </c>
      <c r="E903" s="385">
        <v>0</v>
      </c>
      <c r="F903" s="385">
        <v>0</v>
      </c>
      <c r="G903" s="387" t="s">
        <v>551</v>
      </c>
      <c r="H903" s="380">
        <v>125</v>
      </c>
      <c r="I903" s="380">
        <v>125</v>
      </c>
      <c r="J903" s="380">
        <v>125</v>
      </c>
      <c r="K903" s="380">
        <v>125</v>
      </c>
      <c r="L903" s="424">
        <v>321.10187000000002</v>
      </c>
      <c r="N903" s="382"/>
    </row>
    <row r="904" spans="1:14" ht="19.350000000000001" customHeight="1">
      <c r="A904" s="563">
        <v>81</v>
      </c>
      <c r="B904" s="412">
        <v>430</v>
      </c>
      <c r="C904" s="379">
        <v>817300</v>
      </c>
      <c r="D904" s="377" t="s">
        <v>155</v>
      </c>
      <c r="E904" s="385"/>
      <c r="F904" s="385"/>
      <c r="G904" s="387" t="s">
        <v>138</v>
      </c>
      <c r="H904" s="380">
        <v>37</v>
      </c>
      <c r="I904" s="380">
        <v>37</v>
      </c>
      <c r="J904" s="380">
        <v>37</v>
      </c>
      <c r="K904" s="380">
        <v>37</v>
      </c>
      <c r="L904" s="424">
        <v>34.321760000000005</v>
      </c>
      <c r="N904" s="382"/>
    </row>
    <row r="905" spans="1:14" ht="19.350000000000001" customHeight="1">
      <c r="A905" s="563">
        <v>81</v>
      </c>
      <c r="B905" s="412">
        <v>521</v>
      </c>
      <c r="C905" s="379">
        <v>817300</v>
      </c>
      <c r="D905" s="377" t="s">
        <v>554</v>
      </c>
      <c r="E905" s="385"/>
      <c r="F905" s="385"/>
      <c r="G905" s="387" t="s">
        <v>36</v>
      </c>
      <c r="H905" s="380">
        <v>348</v>
      </c>
      <c r="I905" s="380">
        <v>387</v>
      </c>
      <c r="J905" s="380">
        <v>387</v>
      </c>
      <c r="K905" s="380">
        <v>387</v>
      </c>
      <c r="L905" s="424">
        <v>400.84017</v>
      </c>
      <c r="N905" s="382"/>
    </row>
    <row r="906" spans="1:14" ht="19.350000000000001" customHeight="1">
      <c r="A906" s="563">
        <v>5</v>
      </c>
      <c r="B906" s="412">
        <v>530</v>
      </c>
      <c r="C906" s="379">
        <v>817300</v>
      </c>
      <c r="D906" s="427" t="s">
        <v>1799</v>
      </c>
      <c r="E906" s="385"/>
      <c r="F906" s="385"/>
      <c r="G906" s="387" t="s">
        <v>138</v>
      </c>
      <c r="H906" s="380">
        <v>69</v>
      </c>
      <c r="I906" s="380">
        <v>68</v>
      </c>
      <c r="J906" s="380">
        <v>68</v>
      </c>
      <c r="K906" s="380">
        <v>68</v>
      </c>
      <c r="L906" s="424">
        <v>56.894559999999998</v>
      </c>
      <c r="N906" s="382"/>
    </row>
    <row r="907" spans="1:14" ht="19.350000000000001" customHeight="1">
      <c r="A907" s="563">
        <v>10</v>
      </c>
      <c r="B907" s="412">
        <v>540</v>
      </c>
      <c r="C907" s="379">
        <v>817300</v>
      </c>
      <c r="D907" s="377" t="s">
        <v>1271</v>
      </c>
      <c r="E907" s="385"/>
      <c r="F907" s="385"/>
      <c r="G907" s="387" t="s">
        <v>138</v>
      </c>
      <c r="H907" s="380">
        <v>13</v>
      </c>
      <c r="I907" s="380">
        <v>13</v>
      </c>
      <c r="J907" s="380">
        <v>13</v>
      </c>
      <c r="K907" s="380">
        <v>12</v>
      </c>
      <c r="L907" s="424">
        <v>10.26225</v>
      </c>
      <c r="N907" s="382"/>
    </row>
    <row r="908" spans="1:14" ht="19.350000000000001" customHeight="1">
      <c r="A908" s="563">
        <v>81</v>
      </c>
      <c r="B908" s="412">
        <v>720</v>
      </c>
      <c r="C908" s="379">
        <v>817300</v>
      </c>
      <c r="D908" s="377" t="s">
        <v>440</v>
      </c>
      <c r="E908" s="385"/>
      <c r="F908" s="385"/>
      <c r="G908" s="387" t="s">
        <v>36</v>
      </c>
      <c r="H908" s="380">
        <v>41</v>
      </c>
      <c r="I908" s="380">
        <v>42</v>
      </c>
      <c r="J908" s="380">
        <v>42</v>
      </c>
      <c r="K908" s="380">
        <v>42</v>
      </c>
      <c r="L908" s="424">
        <v>44.063600000000001</v>
      </c>
      <c r="N908" s="382"/>
    </row>
    <row r="909" spans="1:14" ht="19.350000000000001" customHeight="1">
      <c r="A909" s="563">
        <v>5</v>
      </c>
      <c r="B909" s="412">
        <v>742</v>
      </c>
      <c r="C909" s="379">
        <v>817300</v>
      </c>
      <c r="D909" s="386" t="s">
        <v>496</v>
      </c>
      <c r="E909" s="385"/>
      <c r="F909" s="385"/>
      <c r="G909" s="387" t="s">
        <v>138</v>
      </c>
      <c r="H909" s="380">
        <v>2</v>
      </c>
      <c r="I909" s="380">
        <v>2</v>
      </c>
      <c r="J909" s="380">
        <v>3</v>
      </c>
      <c r="K909" s="380">
        <v>3</v>
      </c>
      <c r="L909" s="424">
        <v>1.42726</v>
      </c>
      <c r="N909" s="382"/>
    </row>
    <row r="910" spans="1:14" ht="19.350000000000001" customHeight="1">
      <c r="A910" s="563">
        <v>5</v>
      </c>
      <c r="B910" s="412">
        <v>750</v>
      </c>
      <c r="C910" s="379">
        <v>817300</v>
      </c>
      <c r="D910" s="386" t="s">
        <v>293</v>
      </c>
      <c r="E910" s="385"/>
      <c r="F910" s="385"/>
      <c r="G910" s="387" t="s">
        <v>138</v>
      </c>
      <c r="H910" s="380">
        <v>180</v>
      </c>
      <c r="I910" s="380">
        <v>177</v>
      </c>
      <c r="J910" s="380">
        <v>177</v>
      </c>
      <c r="K910" s="380">
        <v>167</v>
      </c>
      <c r="L910" s="424">
        <v>161.56460000000001</v>
      </c>
      <c r="N910" s="382"/>
    </row>
    <row r="911" spans="1:14" ht="19.350000000000001" customHeight="1">
      <c r="A911" s="563">
        <v>81</v>
      </c>
      <c r="B911" s="412">
        <v>780</v>
      </c>
      <c r="C911" s="379">
        <v>817300</v>
      </c>
      <c r="D911" s="377" t="s">
        <v>1600</v>
      </c>
      <c r="E911" s="385"/>
      <c r="F911" s="385"/>
      <c r="G911" s="387" t="s">
        <v>36</v>
      </c>
      <c r="H911" s="380">
        <v>32</v>
      </c>
      <c r="I911" s="380">
        <v>34</v>
      </c>
      <c r="J911" s="380">
        <v>34</v>
      </c>
      <c r="K911" s="380">
        <v>34</v>
      </c>
      <c r="L911" s="424">
        <v>0</v>
      </c>
      <c r="N911" s="382"/>
    </row>
    <row r="912" spans="1:14" ht="19.350000000000001" customHeight="1">
      <c r="A912" s="567">
        <v>81</v>
      </c>
      <c r="B912" s="482">
        <v>220</v>
      </c>
      <c r="C912" s="473">
        <v>817310</v>
      </c>
      <c r="D912" s="707" t="s">
        <v>1858</v>
      </c>
      <c r="E912" s="385">
        <v>0</v>
      </c>
      <c r="F912" s="385">
        <v>0</v>
      </c>
      <c r="G912" s="708" t="s">
        <v>551</v>
      </c>
      <c r="H912" s="380">
        <v>500</v>
      </c>
      <c r="I912" s="380">
        <v>500</v>
      </c>
      <c r="J912" s="380">
        <v>500</v>
      </c>
      <c r="K912" s="380">
        <v>500</v>
      </c>
      <c r="L912" s="424">
        <v>2.4969000000000001</v>
      </c>
      <c r="N912" s="382"/>
    </row>
    <row r="913" spans="1:14" ht="19.350000000000001" customHeight="1">
      <c r="A913" s="567">
        <v>81</v>
      </c>
      <c r="B913" s="482">
        <v>980</v>
      </c>
      <c r="C913" s="473">
        <v>817310</v>
      </c>
      <c r="D913" s="707" t="s">
        <v>1859</v>
      </c>
      <c r="E913" s="385"/>
      <c r="F913" s="385"/>
      <c r="G913" s="708" t="s">
        <v>36</v>
      </c>
      <c r="H913" s="380">
        <v>0</v>
      </c>
      <c r="I913" s="380">
        <v>0</v>
      </c>
      <c r="J913" s="380">
        <v>0</v>
      </c>
      <c r="K913" s="380">
        <v>0</v>
      </c>
      <c r="L913" s="424">
        <v>3.29921</v>
      </c>
      <c r="N913" s="382"/>
    </row>
    <row r="914" spans="1:14" ht="19.350000000000001" customHeight="1">
      <c r="A914" s="565"/>
      <c r="B914" s="550"/>
      <c r="C914" s="437" t="s">
        <v>446</v>
      </c>
      <c r="D914" s="445" t="s">
        <v>448</v>
      </c>
      <c r="E914" s="395">
        <v>45.04</v>
      </c>
      <c r="F914" s="395">
        <v>35.54448</v>
      </c>
      <c r="G914" s="438"/>
      <c r="H914" s="433">
        <v>14393</v>
      </c>
      <c r="I914" s="433">
        <v>12621</v>
      </c>
      <c r="J914" s="433">
        <v>13250</v>
      </c>
      <c r="K914" s="433">
        <v>11204</v>
      </c>
      <c r="L914" s="466">
        <v>8666.2364899999993</v>
      </c>
      <c r="N914" s="382"/>
    </row>
    <row r="915" spans="1:14" ht="19.350000000000001" customHeight="1">
      <c r="A915" s="562"/>
      <c r="B915" s="548"/>
      <c r="C915" s="425" t="s">
        <v>449</v>
      </c>
      <c r="D915" s="462" t="s">
        <v>450</v>
      </c>
      <c r="E915" s="394"/>
      <c r="F915" s="394"/>
      <c r="G915" s="435"/>
      <c r="H915" s="422"/>
      <c r="I915" s="422"/>
      <c r="J915" s="422"/>
      <c r="K915" s="422"/>
      <c r="L915" s="436"/>
      <c r="N915" s="382"/>
    </row>
    <row r="916" spans="1:14" ht="30">
      <c r="A916" s="563">
        <v>81</v>
      </c>
      <c r="B916" s="412">
        <v>850</v>
      </c>
      <c r="C916" s="379">
        <v>817410</v>
      </c>
      <c r="D916" s="427" t="s">
        <v>1453</v>
      </c>
      <c r="E916" s="385"/>
      <c r="F916" s="385"/>
      <c r="G916" s="387" t="s">
        <v>36</v>
      </c>
      <c r="H916" s="380">
        <v>26</v>
      </c>
      <c r="I916" s="380">
        <v>29</v>
      </c>
      <c r="J916" s="380">
        <v>29</v>
      </c>
      <c r="K916" s="380">
        <v>29</v>
      </c>
      <c r="L916" s="424">
        <v>26.366599999999998</v>
      </c>
      <c r="N916" s="382"/>
    </row>
    <row r="917" spans="1:14" ht="19.350000000000001" customHeight="1">
      <c r="A917" s="571"/>
      <c r="B917" s="553"/>
      <c r="C917" s="430" t="s">
        <v>449</v>
      </c>
      <c r="D917" s="431" t="s">
        <v>451</v>
      </c>
      <c r="E917" s="393">
        <v>0</v>
      </c>
      <c r="F917" s="393">
        <v>0</v>
      </c>
      <c r="G917" s="432"/>
      <c r="H917" s="433">
        <v>26</v>
      </c>
      <c r="I917" s="433">
        <v>29</v>
      </c>
      <c r="J917" s="433">
        <v>29</v>
      </c>
      <c r="K917" s="433">
        <v>29</v>
      </c>
      <c r="L917" s="466">
        <v>26.366599999999998</v>
      </c>
      <c r="N917" s="382"/>
    </row>
    <row r="918" spans="1:14" ht="19.350000000000001" customHeight="1">
      <c r="A918" s="562"/>
      <c r="B918" s="548"/>
      <c r="C918" s="425" t="s">
        <v>452</v>
      </c>
      <c r="D918" s="421" t="s">
        <v>453</v>
      </c>
      <c r="E918" s="394"/>
      <c r="F918" s="394"/>
      <c r="G918" s="435"/>
      <c r="H918" s="422"/>
      <c r="I918" s="422"/>
      <c r="J918" s="422"/>
      <c r="K918" s="422"/>
      <c r="L918" s="436"/>
      <c r="N918" s="382"/>
    </row>
    <row r="919" spans="1:14" ht="19.350000000000001" customHeight="1">
      <c r="A919" s="563">
        <v>81</v>
      </c>
      <c r="B919" s="412">
        <v>440</v>
      </c>
      <c r="C919" s="379">
        <v>817500</v>
      </c>
      <c r="D919" s="484" t="s">
        <v>1728</v>
      </c>
      <c r="E919" s="385"/>
      <c r="F919" s="385"/>
      <c r="G919" s="387" t="s">
        <v>138</v>
      </c>
      <c r="H919" s="380">
        <v>1531</v>
      </c>
      <c r="I919" s="380">
        <v>1582</v>
      </c>
      <c r="J919" s="380">
        <v>1557</v>
      </c>
      <c r="K919" s="380">
        <v>1531</v>
      </c>
      <c r="L919" s="424">
        <v>1510.954</v>
      </c>
      <c r="N919" s="382"/>
    </row>
    <row r="920" spans="1:14" ht="19.350000000000001" customHeight="1">
      <c r="A920" s="564"/>
      <c r="B920" s="549"/>
      <c r="C920" s="430" t="s">
        <v>452</v>
      </c>
      <c r="D920" s="431" t="s">
        <v>481</v>
      </c>
      <c r="E920" s="393">
        <v>0</v>
      </c>
      <c r="F920" s="393">
        <v>0</v>
      </c>
      <c r="G920" s="432"/>
      <c r="H920" s="433">
        <v>1531</v>
      </c>
      <c r="I920" s="433">
        <v>1582</v>
      </c>
      <c r="J920" s="433">
        <v>1557</v>
      </c>
      <c r="K920" s="433">
        <v>1531</v>
      </c>
      <c r="L920" s="466">
        <v>1510.954</v>
      </c>
      <c r="N920" s="382"/>
    </row>
    <row r="921" spans="1:14" ht="19.350000000000001" customHeight="1">
      <c r="A921" s="562"/>
      <c r="B921" s="548"/>
      <c r="C921" s="425" t="s">
        <v>326</v>
      </c>
      <c r="D921" s="421" t="s">
        <v>327</v>
      </c>
      <c r="E921" s="394"/>
      <c r="F921" s="394"/>
      <c r="G921" s="435"/>
      <c r="H921" s="422"/>
      <c r="I921" s="422"/>
      <c r="J921" s="422"/>
      <c r="K921" s="422"/>
      <c r="L921" s="436"/>
      <c r="N921" s="382"/>
    </row>
    <row r="922" spans="1:14" ht="19.350000000000001" customHeight="1">
      <c r="A922" s="563">
        <v>81</v>
      </c>
      <c r="B922" s="412">
        <v>100</v>
      </c>
      <c r="C922" s="379">
        <v>817700</v>
      </c>
      <c r="D922" s="377" t="s">
        <v>697</v>
      </c>
      <c r="E922" s="385">
        <v>5</v>
      </c>
      <c r="F922" s="385">
        <v>4</v>
      </c>
      <c r="G922" s="387" t="s">
        <v>551</v>
      </c>
      <c r="H922" s="380">
        <v>1518</v>
      </c>
      <c r="I922" s="380">
        <v>1234</v>
      </c>
      <c r="J922" s="380">
        <v>1121</v>
      </c>
      <c r="K922" s="380">
        <v>1121</v>
      </c>
      <c r="L922" s="424">
        <v>1033.71667</v>
      </c>
      <c r="N922" s="382"/>
    </row>
    <row r="923" spans="1:14" ht="19.350000000000001" customHeight="1">
      <c r="A923" s="563">
        <v>5</v>
      </c>
      <c r="B923" s="412">
        <v>750</v>
      </c>
      <c r="C923" s="379">
        <v>817700</v>
      </c>
      <c r="D923" s="377" t="s">
        <v>293</v>
      </c>
      <c r="E923" s="385"/>
      <c r="F923" s="385"/>
      <c r="G923" s="387" t="s">
        <v>138</v>
      </c>
      <c r="H923" s="380">
        <v>15</v>
      </c>
      <c r="I923" s="380">
        <v>13</v>
      </c>
      <c r="J923" s="380">
        <v>13</v>
      </c>
      <c r="K923" s="380">
        <v>16</v>
      </c>
      <c r="L923" s="424">
        <v>4.6053900000000008</v>
      </c>
      <c r="N923" s="382"/>
    </row>
    <row r="924" spans="1:14" ht="19.350000000000001" customHeight="1">
      <c r="A924" s="564"/>
      <c r="B924" s="549"/>
      <c r="C924" s="430" t="s">
        <v>326</v>
      </c>
      <c r="D924" s="431" t="s">
        <v>918</v>
      </c>
      <c r="E924" s="393">
        <v>5</v>
      </c>
      <c r="F924" s="393">
        <v>4</v>
      </c>
      <c r="G924" s="432"/>
      <c r="H924" s="433">
        <v>1533</v>
      </c>
      <c r="I924" s="433">
        <v>1247</v>
      </c>
      <c r="J924" s="433">
        <v>1134</v>
      </c>
      <c r="K924" s="433">
        <v>1137</v>
      </c>
      <c r="L924" s="466">
        <v>1038.32206</v>
      </c>
      <c r="N924" s="382"/>
    </row>
    <row r="925" spans="1:14" ht="19.350000000000001" customHeight="1">
      <c r="A925" s="562"/>
      <c r="B925" s="548"/>
      <c r="C925" s="425" t="s">
        <v>919</v>
      </c>
      <c r="D925" s="421" t="s">
        <v>920</v>
      </c>
      <c r="E925" s="394"/>
      <c r="F925" s="394"/>
      <c r="G925" s="435"/>
      <c r="H925" s="422"/>
      <c r="I925" s="422"/>
      <c r="J925" s="422"/>
      <c r="K925" s="422"/>
      <c r="L925" s="436"/>
      <c r="N925" s="382"/>
    </row>
    <row r="926" spans="1:14" ht="19.350000000000001" customHeight="1">
      <c r="A926" s="563">
        <v>81</v>
      </c>
      <c r="B926" s="412">
        <v>100</v>
      </c>
      <c r="C926" s="379">
        <v>817800</v>
      </c>
      <c r="D926" s="377" t="s">
        <v>1264</v>
      </c>
      <c r="E926" s="385">
        <v>6.7700000000000005</v>
      </c>
      <c r="F926" s="385">
        <v>5.2928000000000006</v>
      </c>
      <c r="G926" s="387" t="s">
        <v>551</v>
      </c>
      <c r="H926" s="380">
        <v>843</v>
      </c>
      <c r="I926" s="380">
        <v>758</v>
      </c>
      <c r="J926" s="380">
        <v>758</v>
      </c>
      <c r="K926" s="380">
        <v>758</v>
      </c>
      <c r="L926" s="424">
        <v>645.32766000000004</v>
      </c>
      <c r="N926" s="382"/>
    </row>
    <row r="927" spans="1:14" ht="19.350000000000001" customHeight="1">
      <c r="A927" s="563">
        <v>81</v>
      </c>
      <c r="B927" s="412">
        <v>750</v>
      </c>
      <c r="C927" s="379">
        <v>817800</v>
      </c>
      <c r="D927" s="377" t="s">
        <v>2128</v>
      </c>
      <c r="E927" s="385"/>
      <c r="F927" s="385"/>
      <c r="G927" s="387" t="s">
        <v>138</v>
      </c>
      <c r="H927" s="380">
        <v>14406</v>
      </c>
      <c r="I927" s="380">
        <v>13367</v>
      </c>
      <c r="J927" s="380">
        <v>14200</v>
      </c>
      <c r="K927" s="380">
        <v>14900</v>
      </c>
      <c r="L927" s="424">
        <v>12151.83893</v>
      </c>
      <c r="N927" s="382"/>
    </row>
    <row r="928" spans="1:14" ht="19.350000000000001" customHeight="1">
      <c r="A928" s="563">
        <v>81</v>
      </c>
      <c r="B928" s="412">
        <v>751</v>
      </c>
      <c r="C928" s="379">
        <v>817800</v>
      </c>
      <c r="D928" s="377" t="s">
        <v>2129</v>
      </c>
      <c r="E928" s="385"/>
      <c r="F928" s="385"/>
      <c r="G928" s="387" t="s">
        <v>36</v>
      </c>
      <c r="H928" s="380">
        <v>4042</v>
      </c>
      <c r="I928" s="380">
        <v>4316</v>
      </c>
      <c r="J928" s="380">
        <v>4629</v>
      </c>
      <c r="K928" s="380">
        <v>5129</v>
      </c>
      <c r="L928" s="424">
        <v>4130.97055</v>
      </c>
      <c r="N928" s="382"/>
    </row>
    <row r="929" spans="1:14" ht="19.350000000000001" customHeight="1">
      <c r="A929" s="563">
        <v>81</v>
      </c>
      <c r="B929" s="412">
        <v>752</v>
      </c>
      <c r="C929" s="379">
        <v>817800</v>
      </c>
      <c r="D929" s="377" t="s">
        <v>921</v>
      </c>
      <c r="E929" s="385"/>
      <c r="F929" s="385"/>
      <c r="G929" s="387" t="s">
        <v>138</v>
      </c>
      <c r="H929" s="380">
        <v>8170</v>
      </c>
      <c r="I929" s="380">
        <v>7263</v>
      </c>
      <c r="J929" s="380">
        <v>7649</v>
      </c>
      <c r="K929" s="380">
        <v>7649</v>
      </c>
      <c r="L929" s="424">
        <v>6354.8803499999995</v>
      </c>
      <c r="N929" s="382"/>
    </row>
    <row r="930" spans="1:14" ht="30">
      <c r="A930" s="563">
        <v>81</v>
      </c>
      <c r="B930" s="412">
        <v>780</v>
      </c>
      <c r="C930" s="379">
        <v>817800</v>
      </c>
      <c r="D930" s="377" t="s">
        <v>1255</v>
      </c>
      <c r="E930" s="385"/>
      <c r="F930" s="385"/>
      <c r="G930" s="387" t="s">
        <v>138</v>
      </c>
      <c r="H930" s="380">
        <v>300</v>
      </c>
      <c r="I930" s="380">
        <v>300</v>
      </c>
      <c r="J930" s="380">
        <v>300</v>
      </c>
      <c r="K930" s="380">
        <v>300</v>
      </c>
      <c r="L930" s="424">
        <v>242.61569</v>
      </c>
      <c r="N930" s="382"/>
    </row>
    <row r="931" spans="1:14" ht="19.350000000000001" customHeight="1">
      <c r="A931" s="563">
        <v>81</v>
      </c>
      <c r="B931" s="412">
        <v>781</v>
      </c>
      <c r="C931" s="379">
        <v>817800</v>
      </c>
      <c r="D931" s="377" t="s">
        <v>1241</v>
      </c>
      <c r="E931" s="385"/>
      <c r="F931" s="385"/>
      <c r="G931" s="387" t="s">
        <v>36</v>
      </c>
      <c r="H931" s="380">
        <v>315</v>
      </c>
      <c r="I931" s="380">
        <v>350</v>
      </c>
      <c r="J931" s="380">
        <v>350</v>
      </c>
      <c r="K931" s="380">
        <v>350</v>
      </c>
      <c r="L931" s="424">
        <v>211.3486</v>
      </c>
      <c r="N931" s="382"/>
    </row>
    <row r="932" spans="1:14" ht="19.350000000000001" customHeight="1">
      <c r="A932" s="564"/>
      <c r="B932" s="549"/>
      <c r="C932" s="430" t="s">
        <v>919</v>
      </c>
      <c r="D932" s="431" t="s">
        <v>376</v>
      </c>
      <c r="E932" s="393">
        <v>6.7700000000000005</v>
      </c>
      <c r="F932" s="393">
        <v>5.2928000000000006</v>
      </c>
      <c r="G932" s="432"/>
      <c r="H932" s="433">
        <v>28076</v>
      </c>
      <c r="I932" s="433">
        <v>26354</v>
      </c>
      <c r="J932" s="433">
        <v>27886</v>
      </c>
      <c r="K932" s="433">
        <v>29086</v>
      </c>
      <c r="L932" s="466">
        <v>23736.981779999998</v>
      </c>
      <c r="N932" s="382"/>
    </row>
    <row r="933" spans="1:14" ht="19.350000000000001" customHeight="1">
      <c r="A933" s="562"/>
      <c r="B933" s="548"/>
      <c r="C933" s="425" t="s">
        <v>377</v>
      </c>
      <c r="D933" s="421" t="s">
        <v>819</v>
      </c>
      <c r="E933" s="394"/>
      <c r="F933" s="394"/>
      <c r="G933" s="435"/>
      <c r="H933" s="422"/>
      <c r="I933" s="422"/>
      <c r="J933" s="422"/>
      <c r="K933" s="422"/>
      <c r="L933" s="436"/>
      <c r="N933" s="382"/>
    </row>
    <row r="934" spans="1:14" ht="19.350000000000001" customHeight="1">
      <c r="A934" s="563">
        <v>81</v>
      </c>
      <c r="B934" s="412">
        <v>100</v>
      </c>
      <c r="C934" s="379">
        <v>817900</v>
      </c>
      <c r="D934" s="377" t="s">
        <v>1662</v>
      </c>
      <c r="E934" s="385">
        <v>9</v>
      </c>
      <c r="F934" s="385">
        <v>5.7564399999999996</v>
      </c>
      <c r="G934" s="387" t="s">
        <v>551</v>
      </c>
      <c r="H934" s="380">
        <v>896</v>
      </c>
      <c r="I934" s="380">
        <v>896</v>
      </c>
      <c r="J934" s="380">
        <v>896</v>
      </c>
      <c r="K934" s="380">
        <v>896</v>
      </c>
      <c r="L934" s="424">
        <v>851.24559999999997</v>
      </c>
      <c r="N934" s="382"/>
    </row>
    <row r="935" spans="1:14" ht="19.350000000000001" customHeight="1">
      <c r="A935" s="563">
        <v>81</v>
      </c>
      <c r="B935" s="412">
        <v>101</v>
      </c>
      <c r="C935" s="379">
        <v>817900</v>
      </c>
      <c r="D935" s="427" t="s">
        <v>868</v>
      </c>
      <c r="E935" s="385">
        <v>1</v>
      </c>
      <c r="F935" s="385">
        <v>0.63336000000000003</v>
      </c>
      <c r="G935" s="387" t="s">
        <v>551</v>
      </c>
      <c r="H935" s="380">
        <v>146</v>
      </c>
      <c r="I935" s="380">
        <v>146</v>
      </c>
      <c r="J935" s="380">
        <v>146</v>
      </c>
      <c r="K935" s="380">
        <v>146</v>
      </c>
      <c r="L935" s="424">
        <v>85.114270000000005</v>
      </c>
      <c r="N935" s="382"/>
    </row>
    <row r="936" spans="1:14" ht="19.350000000000001" customHeight="1">
      <c r="A936" s="563">
        <v>81</v>
      </c>
      <c r="B936" s="412">
        <v>102</v>
      </c>
      <c r="C936" s="379">
        <v>817900</v>
      </c>
      <c r="D936" s="377" t="s">
        <v>23</v>
      </c>
      <c r="E936" s="385">
        <v>2.4699999999999998</v>
      </c>
      <c r="F936" s="385">
        <v>2.67</v>
      </c>
      <c r="G936" s="387" t="s">
        <v>551</v>
      </c>
      <c r="H936" s="380">
        <v>549</v>
      </c>
      <c r="I936" s="380">
        <v>501</v>
      </c>
      <c r="J936" s="380">
        <v>541</v>
      </c>
      <c r="K936" s="380">
        <v>541</v>
      </c>
      <c r="L936" s="424">
        <v>508.35384999999997</v>
      </c>
      <c r="N936" s="382"/>
    </row>
    <row r="937" spans="1:14" ht="19.350000000000001" customHeight="1">
      <c r="A937" s="563">
        <v>81</v>
      </c>
      <c r="B937" s="412">
        <v>103</v>
      </c>
      <c r="C937" s="379">
        <v>817900</v>
      </c>
      <c r="D937" s="377" t="s">
        <v>1154</v>
      </c>
      <c r="E937" s="385">
        <v>0.2</v>
      </c>
      <c r="F937" s="385">
        <v>4.6890000000000001E-2</v>
      </c>
      <c r="G937" s="387" t="s">
        <v>551</v>
      </c>
      <c r="H937" s="380">
        <v>34</v>
      </c>
      <c r="I937" s="380">
        <v>33</v>
      </c>
      <c r="J937" s="380">
        <v>33</v>
      </c>
      <c r="K937" s="380">
        <v>33</v>
      </c>
      <c r="L937" s="424">
        <v>10.76343</v>
      </c>
      <c r="N937" s="382"/>
    </row>
    <row r="938" spans="1:14" ht="19.350000000000001" customHeight="1">
      <c r="A938" s="563">
        <v>2</v>
      </c>
      <c r="B938" s="412">
        <v>410</v>
      </c>
      <c r="C938" s="379">
        <v>817900</v>
      </c>
      <c r="D938" s="377" t="s">
        <v>276</v>
      </c>
      <c r="E938" s="385"/>
      <c r="F938" s="385"/>
      <c r="G938" s="387" t="s">
        <v>138</v>
      </c>
      <c r="H938" s="380">
        <v>330</v>
      </c>
      <c r="I938" s="380">
        <v>312</v>
      </c>
      <c r="J938" s="380">
        <v>340</v>
      </c>
      <c r="K938" s="380">
        <v>340</v>
      </c>
      <c r="L938" s="424">
        <v>294.43383</v>
      </c>
      <c r="N938" s="382"/>
    </row>
    <row r="939" spans="1:14" ht="19.350000000000001" customHeight="1">
      <c r="A939" s="563">
        <v>5</v>
      </c>
      <c r="B939" s="412">
        <v>420</v>
      </c>
      <c r="C939" s="379">
        <v>817900</v>
      </c>
      <c r="D939" s="377" t="s">
        <v>442</v>
      </c>
      <c r="E939" s="385"/>
      <c r="F939" s="385"/>
      <c r="G939" s="387" t="s">
        <v>36</v>
      </c>
      <c r="H939" s="380">
        <v>1</v>
      </c>
      <c r="I939" s="380">
        <v>1</v>
      </c>
      <c r="J939" s="380">
        <v>1</v>
      </c>
      <c r="K939" s="380">
        <v>1</v>
      </c>
      <c r="L939" s="424">
        <v>0</v>
      </c>
      <c r="N939" s="382"/>
    </row>
    <row r="940" spans="1:14" ht="19.350000000000001" customHeight="1">
      <c r="A940" s="563">
        <v>81</v>
      </c>
      <c r="B940" s="412">
        <v>430</v>
      </c>
      <c r="C940" s="379">
        <v>817900</v>
      </c>
      <c r="D940" s="377" t="s">
        <v>155</v>
      </c>
      <c r="E940" s="385"/>
      <c r="F940" s="385"/>
      <c r="G940" s="387" t="s">
        <v>138</v>
      </c>
      <c r="H940" s="380">
        <v>23</v>
      </c>
      <c r="I940" s="380">
        <v>23</v>
      </c>
      <c r="J940" s="380">
        <v>23</v>
      </c>
      <c r="K940" s="380">
        <v>23</v>
      </c>
      <c r="L940" s="424">
        <v>5.0433300000000001</v>
      </c>
      <c r="N940" s="382"/>
    </row>
    <row r="941" spans="1:14" ht="19.350000000000001" customHeight="1">
      <c r="A941" s="563">
        <v>81</v>
      </c>
      <c r="B941" s="412">
        <v>470</v>
      </c>
      <c r="C941" s="379">
        <v>817900</v>
      </c>
      <c r="D941" s="377" t="s">
        <v>277</v>
      </c>
      <c r="E941" s="385"/>
      <c r="F941" s="385"/>
      <c r="G941" s="387" t="s">
        <v>36</v>
      </c>
      <c r="H941" s="380">
        <v>8</v>
      </c>
      <c r="I941" s="380">
        <v>9</v>
      </c>
      <c r="J941" s="380">
        <v>9</v>
      </c>
      <c r="K941" s="380">
        <v>9</v>
      </c>
      <c r="L941" s="424">
        <v>9.6320499999999996</v>
      </c>
      <c r="N941" s="382"/>
    </row>
    <row r="942" spans="1:14" ht="19.350000000000001" customHeight="1">
      <c r="A942" s="563">
        <v>10</v>
      </c>
      <c r="B942" s="412">
        <v>540</v>
      </c>
      <c r="C942" s="379">
        <v>817900</v>
      </c>
      <c r="D942" s="377" t="s">
        <v>1271</v>
      </c>
      <c r="E942" s="385"/>
      <c r="F942" s="385"/>
      <c r="G942" s="387" t="s">
        <v>138</v>
      </c>
      <c r="H942" s="380">
        <v>8</v>
      </c>
      <c r="I942" s="380">
        <v>7</v>
      </c>
      <c r="J942" s="380">
        <v>7</v>
      </c>
      <c r="K942" s="380">
        <v>7</v>
      </c>
      <c r="L942" s="424">
        <v>6.6266400000000001</v>
      </c>
      <c r="N942" s="382"/>
    </row>
    <row r="943" spans="1:14" ht="19.350000000000001" customHeight="1">
      <c r="A943" s="563">
        <v>5</v>
      </c>
      <c r="B943" s="412">
        <v>742</v>
      </c>
      <c r="C943" s="379">
        <v>817900</v>
      </c>
      <c r="D943" s="386" t="s">
        <v>496</v>
      </c>
      <c r="E943" s="385"/>
      <c r="F943" s="385"/>
      <c r="G943" s="387" t="s">
        <v>138</v>
      </c>
      <c r="H943" s="380">
        <v>4</v>
      </c>
      <c r="I943" s="380">
        <v>4</v>
      </c>
      <c r="J943" s="380">
        <v>2</v>
      </c>
      <c r="K943" s="380">
        <v>2</v>
      </c>
      <c r="L943" s="424">
        <v>0.21871000000000002</v>
      </c>
      <c r="N943" s="382"/>
    </row>
    <row r="944" spans="1:14" ht="19.350000000000001" customHeight="1">
      <c r="A944" s="563">
        <v>5</v>
      </c>
      <c r="B944" s="412">
        <v>750</v>
      </c>
      <c r="C944" s="379">
        <v>817900</v>
      </c>
      <c r="D944" s="377" t="s">
        <v>293</v>
      </c>
      <c r="E944" s="385"/>
      <c r="F944" s="385"/>
      <c r="G944" s="387" t="s">
        <v>138</v>
      </c>
      <c r="H944" s="380">
        <v>89</v>
      </c>
      <c r="I944" s="380">
        <v>88</v>
      </c>
      <c r="J944" s="380">
        <v>88</v>
      </c>
      <c r="K944" s="380">
        <v>83</v>
      </c>
      <c r="L944" s="424">
        <v>80.463369999999998</v>
      </c>
      <c r="N944" s="382"/>
    </row>
    <row r="945" spans="1:14" ht="19.350000000000001" customHeight="1">
      <c r="A945" s="563">
        <v>81</v>
      </c>
      <c r="B945" s="412">
        <v>751</v>
      </c>
      <c r="C945" s="379">
        <v>817900</v>
      </c>
      <c r="D945" s="377" t="s">
        <v>1061</v>
      </c>
      <c r="E945" s="385"/>
      <c r="F945" s="385"/>
      <c r="G945" s="387" t="s">
        <v>36</v>
      </c>
      <c r="H945" s="380">
        <v>21</v>
      </c>
      <c r="I945" s="380">
        <v>23</v>
      </c>
      <c r="J945" s="380">
        <v>23</v>
      </c>
      <c r="K945" s="380">
        <v>23</v>
      </c>
      <c r="L945" s="424">
        <v>12</v>
      </c>
      <c r="N945" s="382"/>
    </row>
    <row r="946" spans="1:14" ht="19.350000000000001" customHeight="1">
      <c r="A946" s="563">
        <v>81</v>
      </c>
      <c r="B946" s="412">
        <v>780</v>
      </c>
      <c r="C946" s="379">
        <v>817900</v>
      </c>
      <c r="D946" s="377" t="s">
        <v>941</v>
      </c>
      <c r="E946" s="385"/>
      <c r="F946" s="385"/>
      <c r="G946" s="387" t="s">
        <v>36</v>
      </c>
      <c r="H946" s="380">
        <v>51</v>
      </c>
      <c r="I946" s="380">
        <v>51</v>
      </c>
      <c r="J946" s="380">
        <v>51</v>
      </c>
      <c r="K946" s="380">
        <v>51</v>
      </c>
      <c r="L946" s="424">
        <v>49.651089999999996</v>
      </c>
      <c r="N946" s="382"/>
    </row>
    <row r="947" spans="1:14" ht="19.350000000000001" customHeight="1">
      <c r="A947" s="563">
        <v>81</v>
      </c>
      <c r="B947" s="412">
        <v>850</v>
      </c>
      <c r="C947" s="379">
        <v>817900</v>
      </c>
      <c r="D947" s="377" t="s">
        <v>734</v>
      </c>
      <c r="E947" s="385"/>
      <c r="F947" s="385"/>
      <c r="G947" s="387" t="s">
        <v>36</v>
      </c>
      <c r="H947" s="380">
        <v>120</v>
      </c>
      <c r="I947" s="380">
        <v>120</v>
      </c>
      <c r="J947" s="380">
        <v>120</v>
      </c>
      <c r="K947" s="380">
        <v>120</v>
      </c>
      <c r="L947" s="424">
        <v>36.920999999999999</v>
      </c>
      <c r="N947" s="382"/>
    </row>
    <row r="948" spans="1:14" ht="19.350000000000001" customHeight="1">
      <c r="A948" s="563">
        <v>81</v>
      </c>
      <c r="B948" s="412">
        <v>860</v>
      </c>
      <c r="C948" s="379">
        <v>817900</v>
      </c>
      <c r="D948" s="377" t="s">
        <v>1155</v>
      </c>
      <c r="E948" s="385"/>
      <c r="F948" s="385"/>
      <c r="G948" s="387" t="s">
        <v>36</v>
      </c>
      <c r="H948" s="380">
        <v>3</v>
      </c>
      <c r="I948" s="380">
        <v>3</v>
      </c>
      <c r="J948" s="380">
        <v>3</v>
      </c>
      <c r="K948" s="380">
        <v>3</v>
      </c>
      <c r="L948" s="424">
        <v>0</v>
      </c>
      <c r="N948" s="382"/>
    </row>
    <row r="949" spans="1:14" ht="19.350000000000001" customHeight="1">
      <c r="A949" s="563">
        <v>81</v>
      </c>
      <c r="B949" s="412">
        <v>930</v>
      </c>
      <c r="C949" s="379">
        <v>817900</v>
      </c>
      <c r="D949" s="377" t="s">
        <v>498</v>
      </c>
      <c r="E949" s="385"/>
      <c r="F949" s="385"/>
      <c r="G949" s="387" t="s">
        <v>36</v>
      </c>
      <c r="H949" s="380">
        <v>8</v>
      </c>
      <c r="I949" s="380">
        <v>9</v>
      </c>
      <c r="J949" s="380">
        <v>9</v>
      </c>
      <c r="K949" s="380">
        <v>9</v>
      </c>
      <c r="L949" s="424">
        <v>3</v>
      </c>
      <c r="N949" s="382"/>
    </row>
    <row r="950" spans="1:14" ht="19.350000000000001" customHeight="1">
      <c r="A950" s="564"/>
      <c r="B950" s="549"/>
      <c r="C950" s="430" t="s">
        <v>377</v>
      </c>
      <c r="D950" s="431" t="s">
        <v>656</v>
      </c>
      <c r="E950" s="393">
        <v>12.669999999999998</v>
      </c>
      <c r="F950" s="393">
        <v>9.1066899999999986</v>
      </c>
      <c r="G950" s="432"/>
      <c r="H950" s="433">
        <v>2291</v>
      </c>
      <c r="I950" s="433">
        <v>2226</v>
      </c>
      <c r="J950" s="433">
        <v>2292</v>
      </c>
      <c r="K950" s="433">
        <v>2287</v>
      </c>
      <c r="L950" s="466">
        <v>1953.4671699999999</v>
      </c>
      <c r="N950" s="382"/>
    </row>
    <row r="951" spans="1:14" ht="19.350000000000001" customHeight="1">
      <c r="A951" s="562"/>
      <c r="B951" s="548"/>
      <c r="C951" s="425" t="s">
        <v>804</v>
      </c>
      <c r="D951" s="421" t="s">
        <v>292</v>
      </c>
      <c r="E951" s="394"/>
      <c r="F951" s="394"/>
      <c r="G951" s="435"/>
      <c r="H951" s="422"/>
      <c r="I951" s="422"/>
      <c r="J951" s="422"/>
      <c r="K951" s="422"/>
      <c r="L951" s="436"/>
      <c r="N951" s="382"/>
    </row>
    <row r="952" spans="1:14" ht="19.350000000000001" customHeight="1">
      <c r="A952" s="563">
        <v>81</v>
      </c>
      <c r="B952" s="412">
        <v>760</v>
      </c>
      <c r="C952" s="379">
        <v>817910</v>
      </c>
      <c r="D952" s="377" t="s">
        <v>1130</v>
      </c>
      <c r="E952" s="385"/>
      <c r="F952" s="385"/>
      <c r="G952" s="387" t="s">
        <v>138</v>
      </c>
      <c r="H952" s="380">
        <v>230</v>
      </c>
      <c r="I952" s="380">
        <v>230</v>
      </c>
      <c r="J952" s="380">
        <v>230</v>
      </c>
      <c r="K952" s="380">
        <v>230</v>
      </c>
      <c r="L952" s="424">
        <v>163.81399999999999</v>
      </c>
      <c r="N952" s="382"/>
    </row>
    <row r="953" spans="1:14" ht="19.350000000000001" customHeight="1">
      <c r="A953" s="563">
        <v>81</v>
      </c>
      <c r="B953" s="412">
        <v>761</v>
      </c>
      <c r="C953" s="379">
        <v>817910</v>
      </c>
      <c r="D953" s="377" t="s">
        <v>1131</v>
      </c>
      <c r="E953" s="385"/>
      <c r="F953" s="385"/>
      <c r="G953" s="387" t="s">
        <v>138</v>
      </c>
      <c r="H953" s="380">
        <v>2528</v>
      </c>
      <c r="I953" s="380">
        <v>2347</v>
      </c>
      <c r="J953" s="380">
        <v>2347</v>
      </c>
      <c r="K953" s="380">
        <v>2347</v>
      </c>
      <c r="L953" s="424">
        <v>2143.2809999999999</v>
      </c>
      <c r="N953" s="382"/>
    </row>
    <row r="954" spans="1:14" ht="19.350000000000001" customHeight="1">
      <c r="A954" s="564"/>
      <c r="B954" s="549"/>
      <c r="C954" s="430" t="s">
        <v>804</v>
      </c>
      <c r="D954" s="431" t="s">
        <v>163</v>
      </c>
      <c r="E954" s="393">
        <v>0</v>
      </c>
      <c r="F954" s="393">
        <v>0</v>
      </c>
      <c r="G954" s="432"/>
      <c r="H954" s="433">
        <v>2758</v>
      </c>
      <c r="I954" s="433">
        <v>2577</v>
      </c>
      <c r="J954" s="433">
        <v>2577</v>
      </c>
      <c r="K954" s="433">
        <v>2577</v>
      </c>
      <c r="L954" s="466">
        <v>2307.0949999999998</v>
      </c>
      <c r="N954" s="382"/>
    </row>
    <row r="955" spans="1:14" ht="19.350000000000001" customHeight="1">
      <c r="A955" s="562"/>
      <c r="B955" s="548"/>
      <c r="C955" s="425" t="s">
        <v>164</v>
      </c>
      <c r="D955" s="421" t="s">
        <v>165</v>
      </c>
      <c r="E955" s="394"/>
      <c r="F955" s="394"/>
      <c r="G955" s="435"/>
      <c r="H955" s="422"/>
      <c r="I955" s="422"/>
      <c r="J955" s="422"/>
      <c r="K955" s="422"/>
      <c r="L955" s="436"/>
      <c r="N955" s="382"/>
    </row>
    <row r="956" spans="1:14" ht="19.350000000000001" customHeight="1">
      <c r="A956" s="563">
        <v>81</v>
      </c>
      <c r="B956" s="412">
        <v>100</v>
      </c>
      <c r="C956" s="379">
        <v>817920</v>
      </c>
      <c r="D956" s="377" t="s">
        <v>1072</v>
      </c>
      <c r="E956" s="385">
        <v>1</v>
      </c>
      <c r="F956" s="385">
        <v>1</v>
      </c>
      <c r="G956" s="387" t="s">
        <v>551</v>
      </c>
      <c r="H956" s="380">
        <v>192</v>
      </c>
      <c r="I956" s="380">
        <v>183</v>
      </c>
      <c r="J956" s="380">
        <v>190</v>
      </c>
      <c r="K956" s="380">
        <v>190</v>
      </c>
      <c r="L956" s="424">
        <v>175.85457</v>
      </c>
      <c r="N956" s="382"/>
    </row>
    <row r="957" spans="1:14" ht="19.350000000000001" customHeight="1">
      <c r="A957" s="563">
        <v>81</v>
      </c>
      <c r="B957" s="412">
        <v>102</v>
      </c>
      <c r="C957" s="379">
        <v>817920</v>
      </c>
      <c r="D957" s="377" t="s">
        <v>1920</v>
      </c>
      <c r="E957" s="385">
        <v>8.7799999999999994</v>
      </c>
      <c r="F957" s="385">
        <v>8.6553900000000006</v>
      </c>
      <c r="G957" s="387" t="s">
        <v>551</v>
      </c>
      <c r="H957" s="380">
        <v>1185</v>
      </c>
      <c r="I957" s="380">
        <v>1167</v>
      </c>
      <c r="J957" s="380">
        <v>1150</v>
      </c>
      <c r="K957" s="380">
        <v>1150</v>
      </c>
      <c r="L957" s="424">
        <v>989.94432999999992</v>
      </c>
      <c r="N957" s="382"/>
    </row>
    <row r="958" spans="1:14" ht="30">
      <c r="A958" s="563">
        <v>81</v>
      </c>
      <c r="B958" s="412">
        <v>103</v>
      </c>
      <c r="C958" s="379">
        <v>817920</v>
      </c>
      <c r="D958" s="377" t="s">
        <v>1921</v>
      </c>
      <c r="E958" s="385">
        <v>5.2</v>
      </c>
      <c r="F958" s="385">
        <v>5.0374999999999996</v>
      </c>
      <c r="G958" s="387" t="s">
        <v>551</v>
      </c>
      <c r="H958" s="380">
        <v>825</v>
      </c>
      <c r="I958" s="380">
        <v>812</v>
      </c>
      <c r="J958" s="380">
        <v>836</v>
      </c>
      <c r="K958" s="380">
        <v>836</v>
      </c>
      <c r="L958" s="424">
        <v>479.74053999999995</v>
      </c>
      <c r="N958" s="382"/>
    </row>
    <row r="959" spans="1:14" ht="30">
      <c r="A959" s="563">
        <v>81</v>
      </c>
      <c r="B959" s="412">
        <v>104</v>
      </c>
      <c r="C959" s="379">
        <v>817920</v>
      </c>
      <c r="D959" s="377" t="s">
        <v>1339</v>
      </c>
      <c r="E959" s="385">
        <v>5.64</v>
      </c>
      <c r="F959" s="385">
        <v>5.5545399999999994</v>
      </c>
      <c r="G959" s="387" t="s">
        <v>551</v>
      </c>
      <c r="H959" s="380">
        <v>789</v>
      </c>
      <c r="I959" s="380">
        <v>776</v>
      </c>
      <c r="J959" s="380">
        <v>741</v>
      </c>
      <c r="K959" s="380">
        <v>420</v>
      </c>
      <c r="L959" s="424">
        <v>473.02178000000004</v>
      </c>
      <c r="N959" s="382"/>
    </row>
    <row r="960" spans="1:14" ht="30">
      <c r="A960" s="563">
        <v>81</v>
      </c>
      <c r="B960" s="412">
        <v>105</v>
      </c>
      <c r="C960" s="379">
        <v>817920</v>
      </c>
      <c r="D960" s="377" t="s">
        <v>1340</v>
      </c>
      <c r="E960" s="385">
        <v>11.42</v>
      </c>
      <c r="F960" s="385">
        <v>15.581160000000001</v>
      </c>
      <c r="G960" s="387" t="s">
        <v>551</v>
      </c>
      <c r="H960" s="380">
        <v>1608</v>
      </c>
      <c r="I960" s="380">
        <v>1986</v>
      </c>
      <c r="J960" s="380">
        <v>2138</v>
      </c>
      <c r="K960" s="380">
        <v>1548</v>
      </c>
      <c r="L960" s="424">
        <v>1729.3994499999999</v>
      </c>
      <c r="N960" s="382"/>
    </row>
    <row r="961" spans="1:14" ht="30">
      <c r="A961" s="563">
        <v>81</v>
      </c>
      <c r="B961" s="412">
        <v>106</v>
      </c>
      <c r="C961" s="379">
        <v>817920</v>
      </c>
      <c r="D961" s="377" t="s">
        <v>1803</v>
      </c>
      <c r="E961" s="385">
        <v>4.75</v>
      </c>
      <c r="F961" s="385">
        <v>4.5</v>
      </c>
      <c r="G961" s="387" t="s">
        <v>551</v>
      </c>
      <c r="H961" s="380">
        <v>852</v>
      </c>
      <c r="I961" s="380">
        <v>797</v>
      </c>
      <c r="J961" s="380">
        <v>835</v>
      </c>
      <c r="K961" s="380">
        <v>835</v>
      </c>
      <c r="L961" s="424">
        <v>790.00015000000008</v>
      </c>
      <c r="N961" s="382"/>
    </row>
    <row r="962" spans="1:14" ht="19.350000000000001" customHeight="1">
      <c r="A962" s="563">
        <v>81</v>
      </c>
      <c r="B962" s="412">
        <v>781</v>
      </c>
      <c r="C962" s="379">
        <v>817920</v>
      </c>
      <c r="D962" s="377" t="s">
        <v>1366</v>
      </c>
      <c r="E962" s="385"/>
      <c r="F962" s="385"/>
      <c r="G962" s="387" t="s">
        <v>36</v>
      </c>
      <c r="H962" s="380">
        <v>1797</v>
      </c>
      <c r="I962" s="380">
        <v>1797</v>
      </c>
      <c r="J962" s="380">
        <v>1797</v>
      </c>
      <c r="K962" s="380">
        <v>1797</v>
      </c>
      <c r="L962" s="424">
        <v>1319.6918700000001</v>
      </c>
      <c r="N962" s="382"/>
    </row>
    <row r="963" spans="1:14" ht="30">
      <c r="A963" s="563">
        <v>81</v>
      </c>
      <c r="B963" s="412">
        <v>786</v>
      </c>
      <c r="C963" s="379">
        <v>817920</v>
      </c>
      <c r="D963" s="377" t="s">
        <v>1242</v>
      </c>
      <c r="E963" s="385"/>
      <c r="F963" s="385"/>
      <c r="G963" s="387" t="s">
        <v>36</v>
      </c>
      <c r="H963" s="380">
        <v>190</v>
      </c>
      <c r="I963" s="380">
        <v>184</v>
      </c>
      <c r="J963" s="380">
        <v>184</v>
      </c>
      <c r="K963" s="380">
        <v>184</v>
      </c>
      <c r="L963" s="424">
        <v>178.887</v>
      </c>
      <c r="N963" s="382"/>
    </row>
    <row r="964" spans="1:14" ht="30">
      <c r="A964" s="563">
        <v>81</v>
      </c>
      <c r="B964" s="412">
        <v>788</v>
      </c>
      <c r="C964" s="379">
        <v>817920</v>
      </c>
      <c r="D964" s="377" t="s">
        <v>1360</v>
      </c>
      <c r="E964" s="385"/>
      <c r="F964" s="385"/>
      <c r="G964" s="387" t="s">
        <v>36</v>
      </c>
      <c r="H964" s="380">
        <v>600</v>
      </c>
      <c r="I964" s="380">
        <v>600</v>
      </c>
      <c r="J964" s="380">
        <v>600</v>
      </c>
      <c r="K964" s="380">
        <v>600</v>
      </c>
      <c r="L964" s="424">
        <v>600</v>
      </c>
      <c r="N964" s="382"/>
    </row>
    <row r="965" spans="1:14" ht="19.350000000000001" customHeight="1">
      <c r="A965" s="563">
        <v>81</v>
      </c>
      <c r="B965" s="412">
        <v>930</v>
      </c>
      <c r="C965" s="379">
        <v>817920</v>
      </c>
      <c r="D965" s="377" t="s">
        <v>1922</v>
      </c>
      <c r="E965" s="385"/>
      <c r="F965" s="385"/>
      <c r="G965" s="387" t="s">
        <v>138</v>
      </c>
      <c r="H965" s="380">
        <v>65</v>
      </c>
      <c r="I965" s="380">
        <v>65</v>
      </c>
      <c r="J965" s="380">
        <v>65</v>
      </c>
      <c r="K965" s="380">
        <v>65</v>
      </c>
      <c r="L965" s="424">
        <v>24.076259999999998</v>
      </c>
      <c r="N965" s="382"/>
    </row>
    <row r="966" spans="1:14" ht="19.350000000000001" customHeight="1">
      <c r="A966" s="564"/>
      <c r="B966" s="549"/>
      <c r="C966" s="430" t="s">
        <v>164</v>
      </c>
      <c r="D966" s="431" t="s">
        <v>166</v>
      </c>
      <c r="E966" s="393">
        <v>36.79</v>
      </c>
      <c r="F966" s="393">
        <v>40.328590000000005</v>
      </c>
      <c r="G966" s="432"/>
      <c r="H966" s="433">
        <v>8103</v>
      </c>
      <c r="I966" s="433">
        <v>8367</v>
      </c>
      <c r="J966" s="433">
        <v>8536</v>
      </c>
      <c r="K966" s="433">
        <v>7625</v>
      </c>
      <c r="L966" s="466">
        <v>6760.6159500000003</v>
      </c>
      <c r="N966" s="382"/>
    </row>
    <row r="967" spans="1:14" ht="19.350000000000001" customHeight="1">
      <c r="A967" s="562"/>
      <c r="B967" s="548"/>
      <c r="C967" s="425" t="s">
        <v>753</v>
      </c>
      <c r="D967" s="421" t="s">
        <v>1899</v>
      </c>
      <c r="E967" s="394"/>
      <c r="F967" s="394"/>
      <c r="G967" s="435"/>
      <c r="H967" s="422"/>
      <c r="I967" s="422"/>
      <c r="J967" s="422"/>
      <c r="K967" s="422"/>
      <c r="L967" s="436"/>
      <c r="N967" s="382"/>
    </row>
    <row r="968" spans="1:14" ht="19.350000000000001" customHeight="1">
      <c r="A968" s="563">
        <v>81</v>
      </c>
      <c r="B968" s="412">
        <v>850</v>
      </c>
      <c r="C968" s="379">
        <v>817930</v>
      </c>
      <c r="D968" s="377" t="s">
        <v>81</v>
      </c>
      <c r="E968" s="385"/>
      <c r="F968" s="385"/>
      <c r="G968" s="387" t="s">
        <v>36</v>
      </c>
      <c r="H968" s="380">
        <v>160</v>
      </c>
      <c r="I968" s="380">
        <v>160</v>
      </c>
      <c r="J968" s="380">
        <v>160</v>
      </c>
      <c r="K968" s="380">
        <v>160</v>
      </c>
      <c r="L968" s="424">
        <v>118.26049999999999</v>
      </c>
      <c r="N968" s="382"/>
    </row>
    <row r="969" spans="1:14" ht="19.350000000000001" customHeight="1">
      <c r="A969" s="563">
        <v>81</v>
      </c>
      <c r="B969" s="412">
        <v>855</v>
      </c>
      <c r="C969" s="379">
        <v>817930</v>
      </c>
      <c r="D969" s="377" t="s">
        <v>289</v>
      </c>
      <c r="E969" s="385"/>
      <c r="F969" s="385"/>
      <c r="G969" s="387" t="s">
        <v>36</v>
      </c>
      <c r="H969" s="380">
        <v>612</v>
      </c>
      <c r="I969" s="380">
        <v>612</v>
      </c>
      <c r="J969" s="380">
        <v>612</v>
      </c>
      <c r="K969" s="380">
        <v>612</v>
      </c>
      <c r="L969" s="424">
        <v>612</v>
      </c>
      <c r="N969" s="382"/>
    </row>
    <row r="970" spans="1:14" ht="19.350000000000001" customHeight="1">
      <c r="A970" s="563">
        <v>81</v>
      </c>
      <c r="B970" s="412">
        <v>856</v>
      </c>
      <c r="C970" s="379">
        <v>817930</v>
      </c>
      <c r="D970" s="377" t="s">
        <v>423</v>
      </c>
      <c r="E970" s="385"/>
      <c r="F970" s="385"/>
      <c r="G970" s="387" t="s">
        <v>36</v>
      </c>
      <c r="H970" s="380">
        <v>17</v>
      </c>
      <c r="I970" s="380">
        <v>19</v>
      </c>
      <c r="J970" s="380">
        <v>19</v>
      </c>
      <c r="K970" s="380">
        <v>19</v>
      </c>
      <c r="L970" s="424">
        <v>0</v>
      </c>
      <c r="N970" s="382"/>
    </row>
    <row r="971" spans="1:14" ht="19.350000000000001" customHeight="1">
      <c r="A971" s="563">
        <v>81</v>
      </c>
      <c r="B971" s="412">
        <v>860</v>
      </c>
      <c r="C971" s="379">
        <v>817930</v>
      </c>
      <c r="D971" s="444" t="s">
        <v>294</v>
      </c>
      <c r="E971" s="385"/>
      <c r="F971" s="385"/>
      <c r="G971" s="387" t="s">
        <v>36</v>
      </c>
      <c r="H971" s="380">
        <v>96</v>
      </c>
      <c r="I971" s="380">
        <v>96</v>
      </c>
      <c r="J971" s="380">
        <v>96</v>
      </c>
      <c r="K971" s="380">
        <v>96</v>
      </c>
      <c r="L971" s="424">
        <v>95.999990000000011</v>
      </c>
      <c r="N971" s="382"/>
    </row>
    <row r="972" spans="1:14" ht="19.350000000000001" customHeight="1">
      <c r="A972" s="564"/>
      <c r="B972" s="549"/>
      <c r="C972" s="430" t="s">
        <v>753</v>
      </c>
      <c r="D972" s="431" t="s">
        <v>1900</v>
      </c>
      <c r="E972" s="393">
        <v>0</v>
      </c>
      <c r="F972" s="393">
        <v>0</v>
      </c>
      <c r="G972" s="432"/>
      <c r="H972" s="433">
        <v>885</v>
      </c>
      <c r="I972" s="433">
        <v>887</v>
      </c>
      <c r="J972" s="433">
        <v>887</v>
      </c>
      <c r="K972" s="433">
        <v>887</v>
      </c>
      <c r="L972" s="466">
        <v>826.26049</v>
      </c>
      <c r="N972" s="382"/>
    </row>
    <row r="973" spans="1:14" ht="19.350000000000001" customHeight="1">
      <c r="A973" s="562"/>
      <c r="B973" s="548"/>
      <c r="C973" s="425" t="s">
        <v>850</v>
      </c>
      <c r="D973" s="421" t="s">
        <v>1146</v>
      </c>
      <c r="E973" s="394"/>
      <c r="F973" s="394"/>
      <c r="G973" s="435"/>
      <c r="H973" s="422"/>
      <c r="I973" s="422"/>
      <c r="J973" s="422"/>
      <c r="K973" s="422"/>
      <c r="L973" s="436"/>
      <c r="N973" s="382"/>
    </row>
    <row r="974" spans="1:14" ht="30">
      <c r="A974" s="563">
        <v>1</v>
      </c>
      <c r="B974" s="412">
        <v>781</v>
      </c>
      <c r="C974" s="379">
        <v>817950</v>
      </c>
      <c r="D974" s="377" t="s">
        <v>1894</v>
      </c>
      <c r="E974" s="385"/>
      <c r="F974" s="385"/>
      <c r="G974" s="387" t="s">
        <v>36</v>
      </c>
      <c r="H974" s="380">
        <v>249</v>
      </c>
      <c r="I974" s="380">
        <v>217</v>
      </c>
      <c r="J974" s="380">
        <v>217</v>
      </c>
      <c r="K974" s="380">
        <v>217</v>
      </c>
      <c r="L974" s="424">
        <v>170.9126</v>
      </c>
      <c r="N974" s="382"/>
    </row>
    <row r="975" spans="1:14" ht="19.350000000000001" customHeight="1">
      <c r="A975" s="564"/>
      <c r="B975" s="549"/>
      <c r="C975" s="430" t="s">
        <v>850</v>
      </c>
      <c r="D975" s="431" t="s">
        <v>1147</v>
      </c>
      <c r="E975" s="393">
        <v>0</v>
      </c>
      <c r="F975" s="393">
        <v>0</v>
      </c>
      <c r="G975" s="432"/>
      <c r="H975" s="433">
        <v>249</v>
      </c>
      <c r="I975" s="433">
        <v>217</v>
      </c>
      <c r="J975" s="433">
        <v>217</v>
      </c>
      <c r="K975" s="433">
        <v>217</v>
      </c>
      <c r="L975" s="466">
        <v>170.9126</v>
      </c>
      <c r="N975" s="382"/>
    </row>
    <row r="976" spans="1:14" ht="19.350000000000001" customHeight="1">
      <c r="A976" s="562"/>
      <c r="B976" s="548"/>
      <c r="C976" s="425" t="s">
        <v>628</v>
      </c>
      <c r="D976" s="421" t="s">
        <v>798</v>
      </c>
      <c r="E976" s="394"/>
      <c r="F976" s="394"/>
      <c r="G976" s="435"/>
      <c r="H976" s="422"/>
      <c r="I976" s="422"/>
      <c r="J976" s="422"/>
      <c r="K976" s="422"/>
      <c r="L976" s="436"/>
      <c r="N976" s="382"/>
    </row>
    <row r="977" spans="1:14" ht="30">
      <c r="A977" s="563">
        <v>5</v>
      </c>
      <c r="B977" s="412">
        <v>100</v>
      </c>
      <c r="C977" s="379">
        <v>817960</v>
      </c>
      <c r="D977" s="429" t="s">
        <v>1626</v>
      </c>
      <c r="E977" s="385">
        <v>0</v>
      </c>
      <c r="F977" s="385">
        <v>0</v>
      </c>
      <c r="G977" s="387" t="s">
        <v>551</v>
      </c>
      <c r="H977" s="380">
        <v>1730</v>
      </c>
      <c r="I977" s="380">
        <v>1840</v>
      </c>
      <c r="J977" s="380">
        <v>1845</v>
      </c>
      <c r="K977" s="380">
        <v>1779</v>
      </c>
      <c r="L977" s="424">
        <v>1722.15254</v>
      </c>
      <c r="N977" s="382"/>
    </row>
    <row r="978" spans="1:14" ht="30" customHeight="1">
      <c r="A978" s="563">
        <v>5</v>
      </c>
      <c r="B978" s="412">
        <v>420</v>
      </c>
      <c r="C978" s="379">
        <v>817960</v>
      </c>
      <c r="D978" s="429" t="s">
        <v>1632</v>
      </c>
      <c r="E978" s="385"/>
      <c r="F978" s="385"/>
      <c r="G978" s="387" t="s">
        <v>36</v>
      </c>
      <c r="H978" s="380">
        <v>2000</v>
      </c>
      <c r="I978" s="380">
        <v>1900</v>
      </c>
      <c r="J978" s="380">
        <v>1900</v>
      </c>
      <c r="K978" s="380">
        <v>1900</v>
      </c>
      <c r="L978" s="424">
        <v>2037.7407499999999</v>
      </c>
      <c r="N978" s="382"/>
    </row>
    <row r="979" spans="1:14" ht="19.350000000000001" customHeight="1">
      <c r="A979" s="563">
        <v>5</v>
      </c>
      <c r="B979" s="412">
        <v>421</v>
      </c>
      <c r="C979" s="379">
        <v>817960</v>
      </c>
      <c r="D979" s="429" t="s">
        <v>493</v>
      </c>
      <c r="E979" s="385"/>
      <c r="F979" s="385"/>
      <c r="G979" s="387" t="s">
        <v>36</v>
      </c>
      <c r="H979" s="380">
        <v>590</v>
      </c>
      <c r="I979" s="380">
        <v>655</v>
      </c>
      <c r="J979" s="380">
        <v>655</v>
      </c>
      <c r="K979" s="380">
        <v>655</v>
      </c>
      <c r="L979" s="424">
        <v>618.38856999999996</v>
      </c>
      <c r="N979" s="382"/>
    </row>
    <row r="980" spans="1:14" ht="30">
      <c r="A980" s="563">
        <v>5</v>
      </c>
      <c r="B980" s="412">
        <v>423</v>
      </c>
      <c r="C980" s="379">
        <v>817960</v>
      </c>
      <c r="D980" s="429" t="s">
        <v>1815</v>
      </c>
      <c r="E980" s="385"/>
      <c r="F980" s="385"/>
      <c r="G980" s="387" t="s">
        <v>138</v>
      </c>
      <c r="H980" s="380">
        <v>66</v>
      </c>
      <c r="I980" s="380">
        <v>66</v>
      </c>
      <c r="J980" s="380">
        <v>66</v>
      </c>
      <c r="K980" s="380">
        <v>66</v>
      </c>
      <c r="L980" s="424">
        <v>89.768000000000001</v>
      </c>
      <c r="N980" s="382"/>
    </row>
    <row r="981" spans="1:14" ht="30">
      <c r="A981" s="563">
        <v>81</v>
      </c>
      <c r="B981" s="412">
        <v>425</v>
      </c>
      <c r="C981" s="379">
        <v>817960</v>
      </c>
      <c r="D981" s="429" t="s">
        <v>1816</v>
      </c>
      <c r="E981" s="385"/>
      <c r="F981" s="385"/>
      <c r="G981" s="387" t="s">
        <v>36</v>
      </c>
      <c r="H981" s="380">
        <v>100</v>
      </c>
      <c r="I981" s="380">
        <v>100</v>
      </c>
      <c r="J981" s="380">
        <v>100</v>
      </c>
      <c r="K981" s="380">
        <v>100</v>
      </c>
      <c r="L981" s="424">
        <v>14.4</v>
      </c>
      <c r="N981" s="382"/>
    </row>
    <row r="982" spans="1:14" ht="30">
      <c r="A982" s="563">
        <v>2</v>
      </c>
      <c r="B982" s="412">
        <v>426</v>
      </c>
      <c r="C982" s="379">
        <v>817960</v>
      </c>
      <c r="D982" s="429" t="s">
        <v>1117</v>
      </c>
      <c r="E982" s="385"/>
      <c r="F982" s="385"/>
      <c r="G982" s="387" t="s">
        <v>138</v>
      </c>
      <c r="H982" s="380">
        <v>75</v>
      </c>
      <c r="I982" s="380">
        <v>75</v>
      </c>
      <c r="J982" s="380">
        <v>75</v>
      </c>
      <c r="K982" s="380">
        <v>75</v>
      </c>
      <c r="L982" s="424">
        <v>75.471999999999994</v>
      </c>
      <c r="N982" s="382"/>
    </row>
    <row r="983" spans="1:14" ht="19.350000000000001" customHeight="1">
      <c r="A983" s="563">
        <v>81</v>
      </c>
      <c r="B983" s="412">
        <v>430</v>
      </c>
      <c r="C983" s="379">
        <v>817960</v>
      </c>
      <c r="D983" s="377" t="s">
        <v>1875</v>
      </c>
      <c r="E983" s="385"/>
      <c r="F983" s="385"/>
      <c r="G983" s="387" t="s">
        <v>138</v>
      </c>
      <c r="H983" s="380">
        <v>1600</v>
      </c>
      <c r="I983" s="380">
        <v>1600</v>
      </c>
      <c r="J983" s="380">
        <v>1700</v>
      </c>
      <c r="K983" s="380">
        <v>1700</v>
      </c>
      <c r="L983" s="424">
        <v>1583.07141</v>
      </c>
      <c r="N983" s="382"/>
    </row>
    <row r="984" spans="1:14" ht="45">
      <c r="A984" s="563">
        <v>81</v>
      </c>
      <c r="B984" s="412">
        <v>432</v>
      </c>
      <c r="C984" s="379">
        <v>817960</v>
      </c>
      <c r="D984" s="377" t="s">
        <v>1987</v>
      </c>
      <c r="E984" s="385"/>
      <c r="F984" s="385"/>
      <c r="G984" s="387" t="s">
        <v>138</v>
      </c>
      <c r="H984" s="380">
        <v>245.99999999999997</v>
      </c>
      <c r="I984" s="380">
        <v>240</v>
      </c>
      <c r="J984" s="380">
        <v>240</v>
      </c>
      <c r="K984" s="380">
        <v>240</v>
      </c>
      <c r="L984" s="424">
        <v>49.16901</v>
      </c>
      <c r="N984" s="382"/>
    </row>
    <row r="985" spans="1:14" ht="19.350000000000001" customHeight="1">
      <c r="A985" s="563">
        <v>5</v>
      </c>
      <c r="B985" s="412">
        <v>720</v>
      </c>
      <c r="C985" s="379">
        <v>817960</v>
      </c>
      <c r="D985" s="377" t="s">
        <v>1136</v>
      </c>
      <c r="E985" s="385"/>
      <c r="F985" s="385"/>
      <c r="G985" s="387" t="s">
        <v>36</v>
      </c>
      <c r="H985" s="380">
        <v>220</v>
      </c>
      <c r="I985" s="380">
        <v>243</v>
      </c>
      <c r="J985" s="380">
        <v>243</v>
      </c>
      <c r="K985" s="380">
        <v>243</v>
      </c>
      <c r="L985" s="424">
        <v>232.8954</v>
      </c>
      <c r="N985" s="382"/>
    </row>
    <row r="986" spans="1:14" ht="19.350000000000001" customHeight="1">
      <c r="A986" s="563">
        <v>5</v>
      </c>
      <c r="B986" s="412">
        <v>740</v>
      </c>
      <c r="C986" s="379">
        <v>817960</v>
      </c>
      <c r="D986" s="377" t="s">
        <v>1579</v>
      </c>
      <c r="E986" s="385"/>
      <c r="F986" s="385"/>
      <c r="G986" s="387" t="s">
        <v>36</v>
      </c>
      <c r="H986" s="380">
        <v>256</v>
      </c>
      <c r="I986" s="380">
        <v>284</v>
      </c>
      <c r="J986" s="380">
        <v>284</v>
      </c>
      <c r="K986" s="380">
        <v>284</v>
      </c>
      <c r="L986" s="424">
        <v>292.45359999999999</v>
      </c>
      <c r="N986" s="382"/>
    </row>
    <row r="987" spans="1:14" ht="19.350000000000001" customHeight="1">
      <c r="A987" s="563">
        <v>5</v>
      </c>
      <c r="B987" s="412">
        <v>747</v>
      </c>
      <c r="C987" s="379">
        <v>817960</v>
      </c>
      <c r="D987" s="377" t="s">
        <v>18</v>
      </c>
      <c r="E987" s="385"/>
      <c r="F987" s="385"/>
      <c r="G987" s="387" t="s">
        <v>138</v>
      </c>
      <c r="H987" s="380">
        <v>1768</v>
      </c>
      <c r="I987" s="380">
        <v>1084</v>
      </c>
      <c r="J987" s="380">
        <v>1084</v>
      </c>
      <c r="K987" s="380">
        <v>700</v>
      </c>
      <c r="L987" s="424">
        <v>601.39889000000005</v>
      </c>
      <c r="N987" s="382"/>
    </row>
    <row r="988" spans="1:14" ht="19.350000000000001" customHeight="1">
      <c r="A988" s="563">
        <v>5</v>
      </c>
      <c r="B988" s="412">
        <v>749</v>
      </c>
      <c r="C988" s="379">
        <v>817960</v>
      </c>
      <c r="D988" s="429" t="s">
        <v>1324</v>
      </c>
      <c r="E988" s="385"/>
      <c r="F988" s="385"/>
      <c r="G988" s="387" t="s">
        <v>138</v>
      </c>
      <c r="H988" s="380">
        <v>120</v>
      </c>
      <c r="I988" s="380">
        <v>95</v>
      </c>
      <c r="J988" s="380">
        <v>95</v>
      </c>
      <c r="K988" s="380">
        <v>65</v>
      </c>
      <c r="L988" s="424">
        <v>56.035330000000002</v>
      </c>
      <c r="N988" s="382"/>
    </row>
    <row r="989" spans="1:14" ht="30">
      <c r="A989" s="563">
        <v>3</v>
      </c>
      <c r="B989" s="412">
        <v>750</v>
      </c>
      <c r="C989" s="379">
        <v>817960</v>
      </c>
      <c r="D989" s="429" t="s">
        <v>79</v>
      </c>
      <c r="E989" s="385"/>
      <c r="F989" s="385"/>
      <c r="G989" s="387" t="s">
        <v>138</v>
      </c>
      <c r="H989" s="380">
        <v>1148</v>
      </c>
      <c r="I989" s="380">
        <v>1100</v>
      </c>
      <c r="J989" s="380">
        <v>1100</v>
      </c>
      <c r="K989" s="380">
        <v>1040</v>
      </c>
      <c r="L989" s="424">
        <v>977.99977000000001</v>
      </c>
      <c r="N989" s="382"/>
    </row>
    <row r="990" spans="1:14" ht="19.350000000000001" customHeight="1">
      <c r="A990" s="563">
        <v>5</v>
      </c>
      <c r="B990" s="412">
        <v>751</v>
      </c>
      <c r="C990" s="379">
        <v>817960</v>
      </c>
      <c r="D990" s="377" t="s">
        <v>1369</v>
      </c>
      <c r="E990" s="385"/>
      <c r="F990" s="385"/>
      <c r="G990" s="387" t="s">
        <v>138</v>
      </c>
      <c r="H990" s="380">
        <v>507</v>
      </c>
      <c r="I990" s="380">
        <v>426</v>
      </c>
      <c r="J990" s="380">
        <v>426</v>
      </c>
      <c r="K990" s="380">
        <v>426</v>
      </c>
      <c r="L990" s="424">
        <v>304.15163999999999</v>
      </c>
      <c r="N990" s="382"/>
    </row>
    <row r="991" spans="1:14" ht="19.350000000000001" customHeight="1">
      <c r="A991" s="563">
        <v>3</v>
      </c>
      <c r="B991" s="412">
        <v>753</v>
      </c>
      <c r="C991" s="379">
        <v>817960</v>
      </c>
      <c r="D991" s="377" t="s">
        <v>1603</v>
      </c>
      <c r="E991" s="385"/>
      <c r="F991" s="385"/>
      <c r="G991" s="387" t="s">
        <v>138</v>
      </c>
      <c r="H991" s="380">
        <v>409</v>
      </c>
      <c r="I991" s="380">
        <v>409</v>
      </c>
      <c r="J991" s="380">
        <v>409</v>
      </c>
      <c r="K991" s="380">
        <v>409</v>
      </c>
      <c r="L991" s="424">
        <v>406.20297999999997</v>
      </c>
      <c r="N991" s="382"/>
    </row>
    <row r="992" spans="1:14" ht="30">
      <c r="A992" s="563">
        <v>3</v>
      </c>
      <c r="B992" s="412">
        <v>780</v>
      </c>
      <c r="C992" s="379">
        <v>817960</v>
      </c>
      <c r="D992" s="377" t="s">
        <v>1216</v>
      </c>
      <c r="E992" s="385"/>
      <c r="F992" s="385"/>
      <c r="G992" s="387" t="s">
        <v>36</v>
      </c>
      <c r="H992" s="380">
        <v>330</v>
      </c>
      <c r="I992" s="380">
        <v>367</v>
      </c>
      <c r="J992" s="380">
        <v>367</v>
      </c>
      <c r="K992" s="380">
        <v>367</v>
      </c>
      <c r="L992" s="424">
        <v>385.57691999999997</v>
      </c>
      <c r="N992" s="382"/>
    </row>
    <row r="993" spans="1:14" ht="19.350000000000001" customHeight="1">
      <c r="A993" s="563">
        <v>5</v>
      </c>
      <c r="B993" s="412">
        <v>781</v>
      </c>
      <c r="C993" s="379">
        <v>817960</v>
      </c>
      <c r="D993" s="377" t="s">
        <v>640</v>
      </c>
      <c r="E993" s="385"/>
      <c r="F993" s="385"/>
      <c r="G993" s="387" t="s">
        <v>36</v>
      </c>
      <c r="H993" s="380">
        <v>369</v>
      </c>
      <c r="I993" s="380">
        <v>410</v>
      </c>
      <c r="J993" s="380">
        <v>410</v>
      </c>
      <c r="K993" s="380">
        <v>410</v>
      </c>
      <c r="L993" s="424">
        <v>409.97234999999995</v>
      </c>
      <c r="N993" s="382"/>
    </row>
    <row r="994" spans="1:14" ht="19.350000000000001" customHeight="1">
      <c r="A994" s="563">
        <v>5</v>
      </c>
      <c r="B994" s="412">
        <v>782</v>
      </c>
      <c r="C994" s="379">
        <v>817960</v>
      </c>
      <c r="D994" s="377" t="s">
        <v>999</v>
      </c>
      <c r="E994" s="385"/>
      <c r="F994" s="385"/>
      <c r="G994" s="387" t="s">
        <v>36</v>
      </c>
      <c r="H994" s="380">
        <v>257</v>
      </c>
      <c r="I994" s="380">
        <v>286</v>
      </c>
      <c r="J994" s="380">
        <v>286</v>
      </c>
      <c r="K994" s="380">
        <v>286</v>
      </c>
      <c r="L994" s="424">
        <v>290.79735999999997</v>
      </c>
      <c r="N994" s="382"/>
    </row>
    <row r="995" spans="1:14" ht="19.350000000000001" customHeight="1">
      <c r="A995" s="563">
        <v>5</v>
      </c>
      <c r="B995" s="412">
        <v>783</v>
      </c>
      <c r="C995" s="379">
        <v>817960</v>
      </c>
      <c r="D995" s="377" t="s">
        <v>1256</v>
      </c>
      <c r="E995" s="385"/>
      <c r="F995" s="385"/>
      <c r="G995" s="387" t="s">
        <v>36</v>
      </c>
      <c r="H995" s="380">
        <v>359</v>
      </c>
      <c r="I995" s="380">
        <v>717</v>
      </c>
      <c r="J995" s="380">
        <v>717</v>
      </c>
      <c r="K995" s="380">
        <v>717</v>
      </c>
      <c r="L995" s="424">
        <v>398.31559000000004</v>
      </c>
      <c r="N995" s="382"/>
    </row>
    <row r="996" spans="1:14" ht="30">
      <c r="A996" s="563">
        <v>81</v>
      </c>
      <c r="B996" s="412">
        <v>787</v>
      </c>
      <c r="C996" s="379">
        <v>817960</v>
      </c>
      <c r="D996" s="377" t="s">
        <v>2037</v>
      </c>
      <c r="E996" s="385"/>
      <c r="F996" s="385"/>
      <c r="G996" s="387" t="s">
        <v>36</v>
      </c>
      <c r="H996" s="380">
        <v>0</v>
      </c>
      <c r="I996" s="380">
        <v>1600</v>
      </c>
      <c r="J996" s="380">
        <v>1600</v>
      </c>
      <c r="K996" s="380">
        <v>1600</v>
      </c>
      <c r="L996" s="424">
        <v>0</v>
      </c>
      <c r="N996" s="382"/>
    </row>
    <row r="997" spans="1:14" ht="19.350000000000001" customHeight="1">
      <c r="A997" s="563">
        <v>81</v>
      </c>
      <c r="B997" s="412">
        <v>930</v>
      </c>
      <c r="C997" s="379">
        <v>817960</v>
      </c>
      <c r="D997" s="377" t="s">
        <v>78</v>
      </c>
      <c r="E997" s="385"/>
      <c r="F997" s="385"/>
      <c r="G997" s="387" t="s">
        <v>36</v>
      </c>
      <c r="H997" s="380">
        <v>374</v>
      </c>
      <c r="I997" s="380">
        <v>415</v>
      </c>
      <c r="J997" s="380">
        <v>415</v>
      </c>
      <c r="K997" s="380">
        <v>415</v>
      </c>
      <c r="L997" s="424">
        <v>436.13668000000001</v>
      </c>
      <c r="N997" s="382"/>
    </row>
    <row r="998" spans="1:14" ht="19.350000000000001" customHeight="1">
      <c r="A998" s="563">
        <v>10</v>
      </c>
      <c r="B998" s="412">
        <v>931</v>
      </c>
      <c r="C998" s="379">
        <v>817960</v>
      </c>
      <c r="D998" s="377" t="s">
        <v>1066</v>
      </c>
      <c r="E998" s="385"/>
      <c r="F998" s="385"/>
      <c r="G998" s="387" t="s">
        <v>36</v>
      </c>
      <c r="H998" s="380">
        <v>212</v>
      </c>
      <c r="I998" s="380">
        <v>180</v>
      </c>
      <c r="J998" s="380">
        <v>180</v>
      </c>
      <c r="K998" s="380">
        <v>180</v>
      </c>
      <c r="L998" s="424">
        <v>189.33151999999998</v>
      </c>
      <c r="N998" s="382"/>
    </row>
    <row r="999" spans="1:14" ht="19.350000000000001" customHeight="1">
      <c r="A999" s="563">
        <v>81</v>
      </c>
      <c r="B999" s="412">
        <v>932</v>
      </c>
      <c r="C999" s="379">
        <v>817960</v>
      </c>
      <c r="D999" s="377" t="s">
        <v>482</v>
      </c>
      <c r="E999" s="385"/>
      <c r="F999" s="385"/>
      <c r="G999" s="387" t="s">
        <v>36</v>
      </c>
      <c r="H999" s="380">
        <v>34</v>
      </c>
      <c r="I999" s="380">
        <v>34</v>
      </c>
      <c r="J999" s="380">
        <v>34</v>
      </c>
      <c r="K999" s="380">
        <v>34</v>
      </c>
      <c r="L999" s="424">
        <v>4.5259999999999998</v>
      </c>
      <c r="N999" s="382"/>
    </row>
    <row r="1000" spans="1:14" ht="19.350000000000001" customHeight="1">
      <c r="A1000" s="564"/>
      <c r="B1000" s="549"/>
      <c r="C1000" s="430" t="s">
        <v>628</v>
      </c>
      <c r="D1000" s="431" t="s">
        <v>350</v>
      </c>
      <c r="E1000" s="393">
        <v>0</v>
      </c>
      <c r="F1000" s="393">
        <v>0</v>
      </c>
      <c r="G1000" s="432"/>
      <c r="H1000" s="433">
        <v>12770</v>
      </c>
      <c r="I1000" s="433">
        <v>14126</v>
      </c>
      <c r="J1000" s="433">
        <v>14231</v>
      </c>
      <c r="K1000" s="433">
        <v>13691</v>
      </c>
      <c r="L1000" s="466">
        <v>11175.956309999998</v>
      </c>
      <c r="N1000" s="382"/>
    </row>
    <row r="1001" spans="1:14" ht="19.350000000000001" customHeight="1">
      <c r="A1001" s="562"/>
      <c r="B1001" s="548"/>
      <c r="C1001" s="425" t="s">
        <v>863</v>
      </c>
      <c r="D1001" s="421" t="s">
        <v>371</v>
      </c>
      <c r="E1001" s="394"/>
      <c r="F1001" s="394"/>
      <c r="G1001" s="435"/>
      <c r="H1001" s="422"/>
      <c r="I1001" s="422"/>
      <c r="J1001" s="422"/>
      <c r="K1001" s="422"/>
      <c r="L1001" s="436"/>
      <c r="N1001" s="382"/>
    </row>
    <row r="1002" spans="1:14" ht="19.350000000000001" customHeight="1">
      <c r="A1002" s="563">
        <v>81</v>
      </c>
      <c r="B1002" s="412">
        <v>100</v>
      </c>
      <c r="C1002" s="379">
        <v>817970</v>
      </c>
      <c r="D1002" s="386" t="s">
        <v>697</v>
      </c>
      <c r="E1002" s="385">
        <v>5</v>
      </c>
      <c r="F1002" s="385">
        <v>4.5</v>
      </c>
      <c r="G1002" s="387" t="s">
        <v>551</v>
      </c>
      <c r="H1002" s="380">
        <v>1179</v>
      </c>
      <c r="I1002" s="380">
        <v>1081</v>
      </c>
      <c r="J1002" s="380">
        <v>1145</v>
      </c>
      <c r="K1002" s="380">
        <v>1272</v>
      </c>
      <c r="L1002" s="424">
        <v>1102.69481</v>
      </c>
      <c r="N1002" s="382"/>
    </row>
    <row r="1003" spans="1:14" ht="19.350000000000001" customHeight="1">
      <c r="A1003" s="563">
        <v>81</v>
      </c>
      <c r="B1003" s="412">
        <v>430</v>
      </c>
      <c r="C1003" s="379">
        <v>817970</v>
      </c>
      <c r="D1003" s="386" t="s">
        <v>155</v>
      </c>
      <c r="E1003" s="385"/>
      <c r="F1003" s="385"/>
      <c r="G1003" s="387" t="s">
        <v>138</v>
      </c>
      <c r="H1003" s="380">
        <v>9</v>
      </c>
      <c r="I1003" s="380">
        <v>9</v>
      </c>
      <c r="J1003" s="380">
        <v>9</v>
      </c>
      <c r="K1003" s="380">
        <v>9</v>
      </c>
      <c r="L1003" s="424">
        <v>0</v>
      </c>
      <c r="N1003" s="382"/>
    </row>
    <row r="1004" spans="1:14" ht="19.350000000000001" customHeight="1">
      <c r="A1004" s="563">
        <v>81</v>
      </c>
      <c r="B1004" s="412">
        <v>432</v>
      </c>
      <c r="C1004" s="379">
        <v>817970</v>
      </c>
      <c r="D1004" s="386" t="s">
        <v>82</v>
      </c>
      <c r="E1004" s="385"/>
      <c r="F1004" s="385"/>
      <c r="G1004" s="387" t="s">
        <v>138</v>
      </c>
      <c r="H1004" s="380">
        <v>3</v>
      </c>
      <c r="I1004" s="380">
        <v>3</v>
      </c>
      <c r="J1004" s="380">
        <v>3</v>
      </c>
      <c r="K1004" s="380">
        <v>3</v>
      </c>
      <c r="L1004" s="424">
        <v>0</v>
      </c>
      <c r="N1004" s="382"/>
    </row>
    <row r="1005" spans="1:14" ht="19.350000000000001" customHeight="1">
      <c r="A1005" s="563">
        <v>10</v>
      </c>
      <c r="B1005" s="412">
        <v>540</v>
      </c>
      <c r="C1005" s="379">
        <v>817970</v>
      </c>
      <c r="D1005" s="377" t="s">
        <v>1271</v>
      </c>
      <c r="E1005" s="385"/>
      <c r="F1005" s="385"/>
      <c r="G1005" s="387" t="s">
        <v>138</v>
      </c>
      <c r="H1005" s="380">
        <v>10</v>
      </c>
      <c r="I1005" s="380">
        <v>10</v>
      </c>
      <c r="J1005" s="380">
        <v>10</v>
      </c>
      <c r="K1005" s="380">
        <v>10</v>
      </c>
      <c r="L1005" s="424">
        <v>8.2639399999999998</v>
      </c>
      <c r="N1005" s="382"/>
    </row>
    <row r="1006" spans="1:14" ht="19.350000000000001" customHeight="1">
      <c r="A1006" s="563">
        <v>5</v>
      </c>
      <c r="B1006" s="412">
        <v>750</v>
      </c>
      <c r="C1006" s="379">
        <v>817970</v>
      </c>
      <c r="D1006" s="377" t="s">
        <v>1817</v>
      </c>
      <c r="E1006" s="385"/>
      <c r="F1006" s="385"/>
      <c r="G1006" s="387" t="s">
        <v>138</v>
      </c>
      <c r="H1006" s="380">
        <v>47</v>
      </c>
      <c r="I1006" s="380">
        <v>45</v>
      </c>
      <c r="J1006" s="380">
        <v>45</v>
      </c>
      <c r="K1006" s="380">
        <v>45</v>
      </c>
      <c r="L1006" s="424">
        <v>42.925650000000005</v>
      </c>
      <c r="N1006" s="382"/>
    </row>
    <row r="1007" spans="1:14" ht="19.350000000000001" customHeight="1">
      <c r="A1007" s="563">
        <v>81</v>
      </c>
      <c r="B1007" s="412">
        <v>780</v>
      </c>
      <c r="C1007" s="379">
        <v>817970</v>
      </c>
      <c r="D1007" s="377" t="s">
        <v>497</v>
      </c>
      <c r="E1007" s="385"/>
      <c r="F1007" s="385"/>
      <c r="G1007" s="387" t="s">
        <v>36</v>
      </c>
      <c r="H1007" s="380">
        <v>59</v>
      </c>
      <c r="I1007" s="380">
        <v>65</v>
      </c>
      <c r="J1007" s="380">
        <v>65</v>
      </c>
      <c r="K1007" s="380">
        <v>65</v>
      </c>
      <c r="L1007" s="424">
        <v>35.065660000000001</v>
      </c>
      <c r="N1007" s="382"/>
    </row>
    <row r="1008" spans="1:14" ht="19.350000000000001" customHeight="1">
      <c r="A1008" s="564"/>
      <c r="B1008" s="549"/>
      <c r="C1008" s="430" t="s">
        <v>863</v>
      </c>
      <c r="D1008" s="431" t="s">
        <v>856</v>
      </c>
      <c r="E1008" s="393">
        <v>5</v>
      </c>
      <c r="F1008" s="393">
        <v>4.5</v>
      </c>
      <c r="G1008" s="432"/>
      <c r="H1008" s="433">
        <v>1307</v>
      </c>
      <c r="I1008" s="433">
        <v>1213</v>
      </c>
      <c r="J1008" s="433">
        <v>1277</v>
      </c>
      <c r="K1008" s="433">
        <v>1404</v>
      </c>
      <c r="L1008" s="466">
        <v>1188.9500599999999</v>
      </c>
      <c r="N1008" s="382"/>
    </row>
    <row r="1009" spans="1:14" ht="19.350000000000001" customHeight="1">
      <c r="A1009" s="562"/>
      <c r="B1009" s="548"/>
      <c r="C1009" s="425" t="s">
        <v>19</v>
      </c>
      <c r="D1009" s="421" t="s">
        <v>2049</v>
      </c>
      <c r="E1009" s="394"/>
      <c r="F1009" s="394"/>
      <c r="G1009" s="435"/>
      <c r="H1009" s="422"/>
      <c r="I1009" s="422"/>
      <c r="J1009" s="422"/>
      <c r="K1009" s="422"/>
      <c r="L1009" s="436"/>
      <c r="N1009" s="382"/>
    </row>
    <row r="1010" spans="1:14" ht="19.350000000000001" customHeight="1">
      <c r="A1010" s="563">
        <v>82</v>
      </c>
      <c r="B1010" s="412">
        <v>100</v>
      </c>
      <c r="C1010" s="379">
        <v>818000</v>
      </c>
      <c r="D1010" s="719" t="s">
        <v>875</v>
      </c>
      <c r="E1010" s="385">
        <v>3</v>
      </c>
      <c r="F1010" s="385">
        <v>2.65</v>
      </c>
      <c r="G1010" s="387" t="s">
        <v>551</v>
      </c>
      <c r="H1010" s="380">
        <v>981</v>
      </c>
      <c r="I1010" s="380">
        <v>915</v>
      </c>
      <c r="J1010" s="380">
        <v>915</v>
      </c>
      <c r="K1010" s="380">
        <v>875</v>
      </c>
      <c r="L1010" s="424">
        <v>307.05869000000001</v>
      </c>
      <c r="N1010" s="382"/>
    </row>
    <row r="1011" spans="1:14" ht="19.350000000000001" customHeight="1">
      <c r="A1011" s="563">
        <v>82</v>
      </c>
      <c r="B1011" s="412">
        <v>470</v>
      </c>
      <c r="C1011" s="379">
        <v>818000</v>
      </c>
      <c r="D1011" s="377" t="s">
        <v>277</v>
      </c>
      <c r="E1011" s="385"/>
      <c r="F1011" s="385"/>
      <c r="G1011" s="387" t="s">
        <v>36</v>
      </c>
      <c r="H1011" s="380">
        <v>4</v>
      </c>
      <c r="I1011" s="380">
        <v>5</v>
      </c>
      <c r="J1011" s="380">
        <v>5</v>
      </c>
      <c r="K1011" s="380">
        <v>5</v>
      </c>
      <c r="L1011" s="424">
        <v>4.8719999999999999</v>
      </c>
      <c r="N1011" s="382"/>
    </row>
    <row r="1012" spans="1:14" ht="19.350000000000001" customHeight="1">
      <c r="A1012" s="563">
        <v>10</v>
      </c>
      <c r="B1012" s="412">
        <v>540</v>
      </c>
      <c r="C1012" s="379">
        <v>818000</v>
      </c>
      <c r="D1012" s="377" t="s">
        <v>1271</v>
      </c>
      <c r="E1012" s="385"/>
      <c r="F1012" s="385"/>
      <c r="G1012" s="387" t="s">
        <v>138</v>
      </c>
      <c r="H1012" s="380">
        <v>7</v>
      </c>
      <c r="I1012" s="380">
        <v>7</v>
      </c>
      <c r="J1012" s="380">
        <v>7</v>
      </c>
      <c r="K1012" s="380">
        <v>7</v>
      </c>
      <c r="L1012" s="424">
        <v>6.4737399999999994</v>
      </c>
      <c r="N1012" s="382"/>
    </row>
    <row r="1013" spans="1:14" ht="19.350000000000001" customHeight="1">
      <c r="A1013" s="563">
        <v>12</v>
      </c>
      <c r="B1013" s="412">
        <v>550</v>
      </c>
      <c r="C1013" s="379">
        <v>818000</v>
      </c>
      <c r="D1013" s="377" t="s">
        <v>494</v>
      </c>
      <c r="E1013" s="385"/>
      <c r="F1013" s="385"/>
      <c r="G1013" s="387" t="s">
        <v>36</v>
      </c>
      <c r="H1013" s="380">
        <v>113</v>
      </c>
      <c r="I1013" s="380">
        <v>126</v>
      </c>
      <c r="J1013" s="380">
        <v>126</v>
      </c>
      <c r="K1013" s="380">
        <v>126</v>
      </c>
      <c r="L1013" s="424">
        <v>131.77757</v>
      </c>
      <c r="N1013" s="382"/>
    </row>
    <row r="1014" spans="1:14" ht="19.350000000000001" customHeight="1">
      <c r="A1014" s="563">
        <v>5</v>
      </c>
      <c r="B1014" s="412">
        <v>750</v>
      </c>
      <c r="C1014" s="379">
        <v>818000</v>
      </c>
      <c r="D1014" s="377" t="s">
        <v>293</v>
      </c>
      <c r="E1014" s="385"/>
      <c r="F1014" s="385"/>
      <c r="G1014" s="387" t="s">
        <v>138</v>
      </c>
      <c r="H1014" s="380">
        <v>36</v>
      </c>
      <c r="I1014" s="380">
        <v>35</v>
      </c>
      <c r="J1014" s="380">
        <v>36</v>
      </c>
      <c r="K1014" s="380">
        <v>33</v>
      </c>
      <c r="L1014" s="424">
        <v>30.282979999999998</v>
      </c>
      <c r="N1014" s="382"/>
    </row>
    <row r="1015" spans="1:14" ht="30">
      <c r="A1015" s="563">
        <v>5</v>
      </c>
      <c r="B1015" s="412">
        <v>751</v>
      </c>
      <c r="C1015" s="379">
        <v>818000</v>
      </c>
      <c r="D1015" s="377" t="s">
        <v>2038</v>
      </c>
      <c r="E1015" s="385"/>
      <c r="F1015" s="385"/>
      <c r="G1015" s="387" t="s">
        <v>138</v>
      </c>
      <c r="H1015" s="380">
        <v>53</v>
      </c>
      <c r="I1015" s="380">
        <v>50</v>
      </c>
      <c r="J1015" s="380">
        <v>50</v>
      </c>
      <c r="K1015" s="380">
        <v>50</v>
      </c>
      <c r="L1015" s="424">
        <v>0</v>
      </c>
      <c r="N1015" s="382"/>
    </row>
    <row r="1016" spans="1:14" ht="19.350000000000001" customHeight="1">
      <c r="A1016" s="563">
        <v>82</v>
      </c>
      <c r="B1016" s="412">
        <v>780</v>
      </c>
      <c r="C1016" s="379">
        <v>818000</v>
      </c>
      <c r="D1016" s="377" t="s">
        <v>1561</v>
      </c>
      <c r="E1016" s="385"/>
      <c r="F1016" s="385"/>
      <c r="G1016" s="387" t="s">
        <v>36</v>
      </c>
      <c r="H1016" s="380">
        <v>463</v>
      </c>
      <c r="I1016" s="380">
        <v>514</v>
      </c>
      <c r="J1016" s="380">
        <v>514</v>
      </c>
      <c r="K1016" s="380">
        <v>514</v>
      </c>
      <c r="L1016" s="424">
        <v>516.78002000000004</v>
      </c>
      <c r="N1016" s="382"/>
    </row>
    <row r="1017" spans="1:14" ht="30">
      <c r="A1017" s="563">
        <v>82</v>
      </c>
      <c r="B1017" s="412">
        <v>781</v>
      </c>
      <c r="C1017" s="379">
        <v>818000</v>
      </c>
      <c r="D1017" s="377" t="s">
        <v>1574</v>
      </c>
      <c r="E1017" s="385"/>
      <c r="F1017" s="385"/>
      <c r="G1017" s="387" t="s">
        <v>36</v>
      </c>
      <c r="H1017" s="380">
        <v>300</v>
      </c>
      <c r="I1017" s="380">
        <v>611</v>
      </c>
      <c r="J1017" s="380">
        <v>300</v>
      </c>
      <c r="K1017" s="380">
        <v>300</v>
      </c>
      <c r="L1017" s="424">
        <v>394.60070000000002</v>
      </c>
      <c r="N1017" s="382"/>
    </row>
    <row r="1018" spans="1:14" ht="30">
      <c r="A1018" s="563">
        <v>82</v>
      </c>
      <c r="B1018" s="412">
        <v>782</v>
      </c>
      <c r="C1018" s="379">
        <v>818000</v>
      </c>
      <c r="D1018" s="472" t="s">
        <v>2039</v>
      </c>
      <c r="E1018" s="385"/>
      <c r="F1018" s="385"/>
      <c r="G1018" s="387" t="s">
        <v>36</v>
      </c>
      <c r="H1018" s="380">
        <v>165</v>
      </c>
      <c r="I1018" s="380">
        <v>167</v>
      </c>
      <c r="J1018" s="380">
        <v>167</v>
      </c>
      <c r="K1018" s="380">
        <v>167</v>
      </c>
      <c r="L1018" s="424">
        <v>0</v>
      </c>
      <c r="N1018" s="382"/>
    </row>
    <row r="1019" spans="1:14" ht="19.350000000000001" customHeight="1">
      <c r="A1019" s="563">
        <v>82</v>
      </c>
      <c r="B1019" s="412">
        <v>783</v>
      </c>
      <c r="C1019" s="379">
        <v>818000</v>
      </c>
      <c r="D1019" s="472" t="s">
        <v>2142</v>
      </c>
      <c r="E1019" s="385"/>
      <c r="F1019" s="385"/>
      <c r="G1019" s="387" t="s">
        <v>36</v>
      </c>
      <c r="H1019" s="380">
        <v>105</v>
      </c>
      <c r="I1019" s="380">
        <v>0</v>
      </c>
      <c r="J1019" s="380">
        <v>0</v>
      </c>
      <c r="K1019" s="380">
        <v>0</v>
      </c>
      <c r="L1019" s="424">
        <v>0</v>
      </c>
      <c r="N1019" s="382"/>
    </row>
    <row r="1020" spans="1:14" ht="19.350000000000001" customHeight="1">
      <c r="A1020" s="563">
        <v>82</v>
      </c>
      <c r="B1020" s="412">
        <v>871</v>
      </c>
      <c r="C1020" s="379">
        <v>818000</v>
      </c>
      <c r="D1020" s="377" t="s">
        <v>1428</v>
      </c>
      <c r="E1020" s="385"/>
      <c r="F1020" s="385"/>
      <c r="G1020" s="387" t="s">
        <v>138</v>
      </c>
      <c r="H1020" s="380">
        <v>62</v>
      </c>
      <c r="I1020" s="380">
        <v>65</v>
      </c>
      <c r="J1020" s="380">
        <v>65</v>
      </c>
      <c r="K1020" s="380">
        <v>65</v>
      </c>
      <c r="L1020" s="424">
        <v>65</v>
      </c>
      <c r="N1020" s="382"/>
    </row>
    <row r="1021" spans="1:14" ht="45">
      <c r="A1021" s="563">
        <v>82</v>
      </c>
      <c r="B1021" s="412">
        <v>873</v>
      </c>
      <c r="C1021" s="379">
        <v>818000</v>
      </c>
      <c r="D1021" s="386" t="s">
        <v>2040</v>
      </c>
      <c r="E1021" s="385"/>
      <c r="F1021" s="385"/>
      <c r="G1021" s="387" t="s">
        <v>138</v>
      </c>
      <c r="H1021" s="380">
        <v>863</v>
      </c>
      <c r="I1021" s="380">
        <v>908</v>
      </c>
      <c r="J1021" s="380">
        <v>908</v>
      </c>
      <c r="K1021" s="380">
        <v>908</v>
      </c>
      <c r="L1021" s="424">
        <v>0</v>
      </c>
      <c r="N1021" s="382"/>
    </row>
    <row r="1022" spans="1:14" ht="45">
      <c r="A1022" s="563">
        <v>82</v>
      </c>
      <c r="B1022" s="412">
        <v>874</v>
      </c>
      <c r="C1022" s="379">
        <v>818000</v>
      </c>
      <c r="D1022" s="386" t="s">
        <v>2041</v>
      </c>
      <c r="E1022" s="385"/>
      <c r="F1022" s="385"/>
      <c r="G1022" s="387" t="s">
        <v>138</v>
      </c>
      <c r="H1022" s="380">
        <v>76</v>
      </c>
      <c r="I1022" s="380">
        <v>80</v>
      </c>
      <c r="J1022" s="380">
        <v>80</v>
      </c>
      <c r="K1022" s="380">
        <v>80</v>
      </c>
      <c r="L1022" s="424">
        <v>0</v>
      </c>
      <c r="N1022" s="382"/>
    </row>
    <row r="1023" spans="1:14" ht="45">
      <c r="A1023" s="563">
        <v>82</v>
      </c>
      <c r="B1023" s="412">
        <v>875</v>
      </c>
      <c r="C1023" s="379">
        <v>818000</v>
      </c>
      <c r="D1023" s="377" t="s">
        <v>2042</v>
      </c>
      <c r="E1023" s="385"/>
      <c r="F1023" s="385"/>
      <c r="G1023" s="387" t="s">
        <v>138</v>
      </c>
      <c r="H1023" s="380">
        <v>121</v>
      </c>
      <c r="I1023" s="380">
        <v>127</v>
      </c>
      <c r="J1023" s="380">
        <v>127</v>
      </c>
      <c r="K1023" s="380">
        <v>127</v>
      </c>
      <c r="L1023" s="424">
        <v>0</v>
      </c>
      <c r="N1023" s="382"/>
    </row>
    <row r="1024" spans="1:14" ht="30">
      <c r="A1024" s="563">
        <v>82</v>
      </c>
      <c r="B1024" s="412">
        <v>876</v>
      </c>
      <c r="C1024" s="379">
        <v>818000</v>
      </c>
      <c r="D1024" s="377" t="s">
        <v>2094</v>
      </c>
      <c r="E1024" s="385"/>
      <c r="F1024" s="385"/>
      <c r="G1024" s="387" t="s">
        <v>138</v>
      </c>
      <c r="H1024" s="380">
        <v>160</v>
      </c>
      <c r="I1024" s="380">
        <v>56</v>
      </c>
      <c r="J1024" s="380">
        <v>56</v>
      </c>
      <c r="K1024" s="380">
        <v>0</v>
      </c>
      <c r="L1024" s="424">
        <v>0</v>
      </c>
      <c r="N1024" s="382"/>
    </row>
    <row r="1025" spans="1:14" ht="22.5" customHeight="1">
      <c r="A1025" s="563">
        <v>82</v>
      </c>
      <c r="B1025" s="412">
        <v>930</v>
      </c>
      <c r="C1025" s="379">
        <v>818000</v>
      </c>
      <c r="D1025" s="377" t="s">
        <v>498</v>
      </c>
      <c r="E1025" s="385"/>
      <c r="F1025" s="385"/>
      <c r="G1025" s="387" t="s">
        <v>36</v>
      </c>
      <c r="H1025" s="380">
        <v>16</v>
      </c>
      <c r="I1025" s="380">
        <v>18</v>
      </c>
      <c r="J1025" s="380">
        <v>18</v>
      </c>
      <c r="K1025" s="380">
        <v>18</v>
      </c>
      <c r="L1025" s="424">
        <v>17.665849999999999</v>
      </c>
      <c r="N1025" s="382"/>
    </row>
    <row r="1026" spans="1:14" ht="19.350000000000001" customHeight="1">
      <c r="A1026" s="564"/>
      <c r="B1026" s="549"/>
      <c r="C1026" s="430" t="s">
        <v>19</v>
      </c>
      <c r="D1026" s="431" t="s">
        <v>2050</v>
      </c>
      <c r="E1026" s="402">
        <v>3</v>
      </c>
      <c r="F1026" s="402">
        <v>2.65</v>
      </c>
      <c r="G1026" s="638"/>
      <c r="H1026" s="458">
        <v>3525</v>
      </c>
      <c r="I1026" s="458">
        <v>3684</v>
      </c>
      <c r="J1026" s="458">
        <v>3374</v>
      </c>
      <c r="K1026" s="458">
        <v>3275</v>
      </c>
      <c r="L1026" s="434">
        <v>1474.5115500000002</v>
      </c>
      <c r="N1026" s="382"/>
    </row>
    <row r="1027" spans="1:14" ht="19.350000000000001" customHeight="1">
      <c r="A1027" s="564"/>
      <c r="B1027" s="549"/>
      <c r="C1027" s="430" t="s">
        <v>839</v>
      </c>
      <c r="D1027" s="431" t="s">
        <v>298</v>
      </c>
      <c r="E1027" s="393">
        <v>1861.9598761130469</v>
      </c>
      <c r="F1027" s="393">
        <v>1769.4249500000001</v>
      </c>
      <c r="G1027" s="432"/>
      <c r="H1027" s="433">
        <v>553424</v>
      </c>
      <c r="I1027" s="433">
        <v>523997</v>
      </c>
      <c r="J1027" s="433">
        <v>535128</v>
      </c>
      <c r="K1027" s="433">
        <v>529864</v>
      </c>
      <c r="L1027" s="434">
        <v>468163.60684999992</v>
      </c>
      <c r="N1027" s="382"/>
    </row>
    <row r="1028" spans="1:14" ht="19.350000000000001" customHeight="1">
      <c r="A1028" s="562"/>
      <c r="B1028" s="548"/>
      <c r="C1028" s="425" t="s">
        <v>20</v>
      </c>
      <c r="D1028" s="421" t="s">
        <v>1902</v>
      </c>
      <c r="E1028" s="394"/>
      <c r="F1028" s="394"/>
      <c r="G1028" s="435"/>
      <c r="H1028" s="422"/>
      <c r="I1028" s="422"/>
      <c r="J1028" s="422"/>
      <c r="K1028" s="422"/>
      <c r="L1028" s="436"/>
      <c r="N1028" s="382"/>
    </row>
    <row r="1029" spans="1:14" ht="19.350000000000001" customHeight="1">
      <c r="A1029" s="562"/>
      <c r="B1029" s="548"/>
      <c r="C1029" s="425" t="s">
        <v>21</v>
      </c>
      <c r="D1029" s="421" t="s">
        <v>1882</v>
      </c>
      <c r="E1029" s="394"/>
      <c r="F1029" s="394"/>
      <c r="G1029" s="435"/>
      <c r="H1029" s="422"/>
      <c r="I1029" s="422"/>
      <c r="J1029" s="422"/>
      <c r="K1029" s="422"/>
      <c r="L1029" s="436"/>
      <c r="N1029" s="382"/>
    </row>
    <row r="1030" spans="1:14" ht="19.350000000000001" customHeight="1">
      <c r="A1030" s="563">
        <v>82</v>
      </c>
      <c r="B1030" s="412">
        <v>100</v>
      </c>
      <c r="C1030" s="379">
        <v>821000</v>
      </c>
      <c r="D1030" s="377" t="s">
        <v>875</v>
      </c>
      <c r="E1030" s="385">
        <v>2.5</v>
      </c>
      <c r="F1030" s="385">
        <v>2.38592</v>
      </c>
      <c r="G1030" s="387" t="s">
        <v>551</v>
      </c>
      <c r="H1030" s="380">
        <v>1045</v>
      </c>
      <c r="I1030" s="380">
        <v>950</v>
      </c>
      <c r="J1030" s="380">
        <v>950</v>
      </c>
      <c r="K1030" s="380">
        <v>930</v>
      </c>
      <c r="L1030" s="424">
        <v>479.9162</v>
      </c>
      <c r="N1030" s="382"/>
    </row>
    <row r="1031" spans="1:14" ht="19.350000000000001" customHeight="1">
      <c r="A1031" s="563">
        <v>82</v>
      </c>
      <c r="B1031" s="412">
        <v>102</v>
      </c>
      <c r="C1031" s="379">
        <v>821000</v>
      </c>
      <c r="D1031" s="377" t="s">
        <v>1881</v>
      </c>
      <c r="E1031" s="385">
        <v>2</v>
      </c>
      <c r="F1031" s="385">
        <v>1.76936</v>
      </c>
      <c r="G1031" s="387" t="s">
        <v>551</v>
      </c>
      <c r="H1031" s="380">
        <v>680</v>
      </c>
      <c r="I1031" s="380">
        <v>550</v>
      </c>
      <c r="J1031" s="380">
        <v>590</v>
      </c>
      <c r="K1031" s="380">
        <v>610</v>
      </c>
      <c r="L1031" s="424">
        <v>653.46947</v>
      </c>
      <c r="N1031" s="382"/>
    </row>
    <row r="1032" spans="1:14" ht="19.350000000000001" customHeight="1">
      <c r="A1032" s="563">
        <v>82</v>
      </c>
      <c r="B1032" s="412">
        <v>470</v>
      </c>
      <c r="C1032" s="379">
        <v>821000</v>
      </c>
      <c r="D1032" s="429" t="s">
        <v>234</v>
      </c>
      <c r="E1032" s="385"/>
      <c r="F1032" s="385"/>
      <c r="G1032" s="387" t="s">
        <v>36</v>
      </c>
      <c r="H1032" s="380">
        <v>28</v>
      </c>
      <c r="I1032" s="380">
        <v>31</v>
      </c>
      <c r="J1032" s="380">
        <v>31</v>
      </c>
      <c r="K1032" s="380">
        <v>31</v>
      </c>
      <c r="L1032" s="424">
        <v>16.710699999999999</v>
      </c>
      <c r="N1032" s="382"/>
    </row>
    <row r="1033" spans="1:14" ht="19.350000000000001" customHeight="1">
      <c r="A1033" s="563">
        <v>82</v>
      </c>
      <c r="B1033" s="412">
        <v>511</v>
      </c>
      <c r="C1033" s="379">
        <v>821000</v>
      </c>
      <c r="D1033" s="429" t="s">
        <v>1296</v>
      </c>
      <c r="E1033" s="385"/>
      <c r="F1033" s="385"/>
      <c r="G1033" s="387" t="s">
        <v>36</v>
      </c>
      <c r="H1033" s="380">
        <v>20</v>
      </c>
      <c r="I1033" s="380">
        <v>22</v>
      </c>
      <c r="J1033" s="380">
        <v>22</v>
      </c>
      <c r="K1033" s="380">
        <v>22</v>
      </c>
      <c r="L1033" s="424">
        <v>21.976470000000003</v>
      </c>
      <c r="N1033" s="382"/>
    </row>
    <row r="1034" spans="1:14" ht="19.350000000000001" customHeight="1">
      <c r="A1034" s="563">
        <v>10</v>
      </c>
      <c r="B1034" s="412">
        <v>540</v>
      </c>
      <c r="C1034" s="379">
        <v>821000</v>
      </c>
      <c r="D1034" s="377" t="s">
        <v>1272</v>
      </c>
      <c r="E1034" s="385"/>
      <c r="F1034" s="385"/>
      <c r="G1034" s="387" t="s">
        <v>138</v>
      </c>
      <c r="H1034" s="380">
        <v>36</v>
      </c>
      <c r="I1034" s="380">
        <v>36</v>
      </c>
      <c r="J1034" s="380">
        <v>34</v>
      </c>
      <c r="K1034" s="380">
        <v>34</v>
      </c>
      <c r="L1034" s="424">
        <v>32.210189999999997</v>
      </c>
      <c r="N1034" s="382"/>
    </row>
    <row r="1035" spans="1:14" ht="19.350000000000001" customHeight="1">
      <c r="A1035" s="563">
        <v>82</v>
      </c>
      <c r="B1035" s="412">
        <v>562</v>
      </c>
      <c r="C1035" s="379">
        <v>821000</v>
      </c>
      <c r="D1035" s="377" t="s">
        <v>1294</v>
      </c>
      <c r="E1035" s="385"/>
      <c r="F1035" s="385"/>
      <c r="G1035" s="387" t="s">
        <v>36</v>
      </c>
      <c r="H1035" s="380">
        <v>3</v>
      </c>
      <c r="I1035" s="380">
        <v>3</v>
      </c>
      <c r="J1035" s="380">
        <v>3</v>
      </c>
      <c r="K1035" s="380">
        <v>3</v>
      </c>
      <c r="L1035" s="424">
        <v>1.3748099999999999</v>
      </c>
      <c r="N1035" s="382"/>
    </row>
    <row r="1036" spans="1:14" ht="19.350000000000001" customHeight="1">
      <c r="A1036" s="563">
        <v>5</v>
      </c>
      <c r="B1036" s="412">
        <v>742</v>
      </c>
      <c r="C1036" s="379">
        <v>821000</v>
      </c>
      <c r="D1036" s="377" t="s">
        <v>496</v>
      </c>
      <c r="E1036" s="385"/>
      <c r="F1036" s="385"/>
      <c r="G1036" s="387" t="s">
        <v>138</v>
      </c>
      <c r="H1036" s="380">
        <v>2</v>
      </c>
      <c r="I1036" s="380">
        <v>2</v>
      </c>
      <c r="J1036" s="380">
        <v>3</v>
      </c>
      <c r="K1036" s="380">
        <v>3</v>
      </c>
      <c r="L1036" s="424">
        <v>1.74075</v>
      </c>
      <c r="N1036" s="382"/>
    </row>
    <row r="1037" spans="1:14" ht="19.350000000000001" customHeight="1">
      <c r="A1037" s="563">
        <v>82</v>
      </c>
      <c r="B1037" s="412">
        <v>930</v>
      </c>
      <c r="C1037" s="379">
        <v>821000</v>
      </c>
      <c r="D1037" s="377" t="s">
        <v>1429</v>
      </c>
      <c r="E1037" s="385"/>
      <c r="F1037" s="385"/>
      <c r="G1037" s="387" t="s">
        <v>36</v>
      </c>
      <c r="H1037" s="380">
        <v>49</v>
      </c>
      <c r="I1037" s="380">
        <v>54</v>
      </c>
      <c r="J1037" s="380">
        <v>54</v>
      </c>
      <c r="K1037" s="380">
        <v>54</v>
      </c>
      <c r="L1037" s="424">
        <v>55.17163</v>
      </c>
      <c r="N1037" s="382"/>
    </row>
    <row r="1038" spans="1:14" ht="19.350000000000001" customHeight="1">
      <c r="A1038" s="564"/>
      <c r="B1038" s="549"/>
      <c r="C1038" s="430" t="s">
        <v>21</v>
      </c>
      <c r="D1038" s="431" t="s">
        <v>1883</v>
      </c>
      <c r="E1038" s="393">
        <v>4.5</v>
      </c>
      <c r="F1038" s="393">
        <v>4.1552800000000003</v>
      </c>
      <c r="G1038" s="432"/>
      <c r="H1038" s="433">
        <v>1863</v>
      </c>
      <c r="I1038" s="433">
        <v>1648</v>
      </c>
      <c r="J1038" s="433">
        <v>1687</v>
      </c>
      <c r="K1038" s="433">
        <v>1687</v>
      </c>
      <c r="L1038" s="466">
        <v>1262.5702200000003</v>
      </c>
      <c r="N1038" s="382"/>
    </row>
    <row r="1039" spans="1:14" ht="19.350000000000001" customHeight="1">
      <c r="A1039" s="562"/>
      <c r="B1039" s="548"/>
      <c r="C1039" s="425" t="s">
        <v>379</v>
      </c>
      <c r="D1039" s="421" t="s">
        <v>516</v>
      </c>
      <c r="E1039" s="394"/>
      <c r="F1039" s="394"/>
      <c r="G1039" s="435"/>
      <c r="H1039" s="422"/>
      <c r="I1039" s="422"/>
      <c r="J1039" s="422"/>
      <c r="K1039" s="422"/>
      <c r="L1039" s="436"/>
      <c r="N1039" s="382"/>
    </row>
    <row r="1040" spans="1:14" ht="19.350000000000001" customHeight="1">
      <c r="A1040" s="563">
        <v>82</v>
      </c>
      <c r="B1040" s="412">
        <v>100</v>
      </c>
      <c r="C1040" s="379">
        <v>822000</v>
      </c>
      <c r="D1040" s="377" t="s">
        <v>697</v>
      </c>
      <c r="E1040" s="385">
        <v>3</v>
      </c>
      <c r="F1040" s="385">
        <v>2.7741899999999999</v>
      </c>
      <c r="G1040" s="387" t="s">
        <v>551</v>
      </c>
      <c r="H1040" s="380">
        <v>889</v>
      </c>
      <c r="I1040" s="380">
        <v>830</v>
      </c>
      <c r="J1040" s="380">
        <v>855</v>
      </c>
      <c r="K1040" s="380">
        <v>875</v>
      </c>
      <c r="L1040" s="424">
        <v>809.90469999999993</v>
      </c>
      <c r="N1040" s="382"/>
    </row>
    <row r="1041" spans="1:14" ht="30">
      <c r="A1041" s="563">
        <v>5</v>
      </c>
      <c r="B1041" s="412">
        <v>420</v>
      </c>
      <c r="C1041" s="379">
        <v>822000</v>
      </c>
      <c r="D1041" s="377" t="s">
        <v>1945</v>
      </c>
      <c r="E1041" s="385"/>
      <c r="F1041" s="385"/>
      <c r="G1041" s="387" t="s">
        <v>36</v>
      </c>
      <c r="H1041" s="380">
        <v>187</v>
      </c>
      <c r="I1041" s="380">
        <v>208</v>
      </c>
      <c r="J1041" s="380">
        <v>208</v>
      </c>
      <c r="K1041" s="380">
        <v>208</v>
      </c>
      <c r="L1041" s="424">
        <v>194.93857999999997</v>
      </c>
      <c r="N1041" s="382"/>
    </row>
    <row r="1042" spans="1:14" ht="19.350000000000001" customHeight="1">
      <c r="A1042" s="563">
        <v>12</v>
      </c>
      <c r="B1042" s="412">
        <v>550</v>
      </c>
      <c r="C1042" s="379">
        <v>822000</v>
      </c>
      <c r="D1042" s="377" t="s">
        <v>372</v>
      </c>
      <c r="E1042" s="385"/>
      <c r="F1042" s="385"/>
      <c r="G1042" s="387" t="s">
        <v>36</v>
      </c>
      <c r="H1042" s="380">
        <v>256</v>
      </c>
      <c r="I1042" s="380">
        <v>256</v>
      </c>
      <c r="J1042" s="380">
        <v>256</v>
      </c>
      <c r="K1042" s="380">
        <v>256</v>
      </c>
      <c r="L1042" s="424">
        <v>255.1499</v>
      </c>
      <c r="N1042" s="382"/>
    </row>
    <row r="1043" spans="1:14" ht="19.350000000000001" customHeight="1">
      <c r="A1043" s="563">
        <v>12</v>
      </c>
      <c r="B1043" s="412">
        <v>551</v>
      </c>
      <c r="C1043" s="379">
        <v>822000</v>
      </c>
      <c r="D1043" s="377" t="s">
        <v>2004</v>
      </c>
      <c r="E1043" s="385"/>
      <c r="F1043" s="385"/>
      <c r="G1043" s="387" t="s">
        <v>36</v>
      </c>
      <c r="H1043" s="380">
        <v>77</v>
      </c>
      <c r="I1043" s="380">
        <v>86</v>
      </c>
      <c r="J1043" s="380">
        <v>86</v>
      </c>
      <c r="K1043" s="380">
        <v>86</v>
      </c>
      <c r="L1043" s="424">
        <v>9.7981400000000001</v>
      </c>
      <c r="N1043" s="382"/>
    </row>
    <row r="1044" spans="1:14" ht="30">
      <c r="A1044" s="563">
        <v>82</v>
      </c>
      <c r="B1044" s="412">
        <v>720</v>
      </c>
      <c r="C1044" s="379">
        <v>822000</v>
      </c>
      <c r="D1044" s="377" t="s">
        <v>1729</v>
      </c>
      <c r="E1044" s="385"/>
      <c r="F1044" s="385"/>
      <c r="G1044" s="387" t="s">
        <v>36</v>
      </c>
      <c r="H1044" s="380">
        <v>100</v>
      </c>
      <c r="I1044" s="380">
        <v>200</v>
      </c>
      <c r="J1044" s="380">
        <v>0</v>
      </c>
      <c r="K1044" s="380">
        <v>0</v>
      </c>
      <c r="L1044" s="424">
        <v>191.76204000000001</v>
      </c>
      <c r="N1044" s="382"/>
    </row>
    <row r="1045" spans="1:14" ht="19.350000000000001" customHeight="1">
      <c r="A1045" s="563">
        <v>5</v>
      </c>
      <c r="B1045" s="412">
        <v>750</v>
      </c>
      <c r="C1045" s="379">
        <v>822000</v>
      </c>
      <c r="D1045" s="377" t="s">
        <v>2005</v>
      </c>
      <c r="E1045" s="385"/>
      <c r="F1045" s="385"/>
      <c r="G1045" s="387" t="s">
        <v>36</v>
      </c>
      <c r="H1045" s="380">
        <v>410</v>
      </c>
      <c r="I1045" s="380">
        <v>120</v>
      </c>
      <c r="J1045" s="380">
        <v>120</v>
      </c>
      <c r="K1045" s="380">
        <v>120</v>
      </c>
      <c r="L1045" s="424">
        <v>117.66222999999999</v>
      </c>
      <c r="N1045" s="382"/>
    </row>
    <row r="1046" spans="1:14" ht="19.350000000000001" customHeight="1">
      <c r="A1046" s="563">
        <v>9</v>
      </c>
      <c r="B1046" s="412">
        <v>751</v>
      </c>
      <c r="C1046" s="379">
        <v>822000</v>
      </c>
      <c r="D1046" s="377" t="s">
        <v>2006</v>
      </c>
      <c r="E1046" s="385"/>
      <c r="F1046" s="385"/>
      <c r="G1046" s="387" t="s">
        <v>138</v>
      </c>
      <c r="H1046" s="380">
        <v>285</v>
      </c>
      <c r="I1046" s="380">
        <v>200</v>
      </c>
      <c r="J1046" s="380">
        <v>200</v>
      </c>
      <c r="K1046" s="380">
        <v>200</v>
      </c>
      <c r="L1046" s="424">
        <v>0</v>
      </c>
      <c r="N1046" s="382"/>
    </row>
    <row r="1047" spans="1:14" ht="19.350000000000001" customHeight="1">
      <c r="A1047" s="563">
        <v>82</v>
      </c>
      <c r="B1047" s="412">
        <v>782</v>
      </c>
      <c r="C1047" s="379">
        <v>822000</v>
      </c>
      <c r="D1047" s="377" t="s">
        <v>2144</v>
      </c>
      <c r="E1047" s="385"/>
      <c r="F1047" s="385"/>
      <c r="G1047" s="387" t="s">
        <v>36</v>
      </c>
      <c r="H1047" s="380">
        <v>876</v>
      </c>
      <c r="I1047" s="380">
        <v>2987</v>
      </c>
      <c r="J1047" s="380">
        <v>2987</v>
      </c>
      <c r="K1047" s="380">
        <v>3150</v>
      </c>
      <c r="L1047" s="424">
        <v>0</v>
      </c>
      <c r="N1047" s="382"/>
    </row>
    <row r="1048" spans="1:14" ht="19.350000000000001" customHeight="1">
      <c r="A1048" s="563">
        <v>82</v>
      </c>
      <c r="B1048" s="412">
        <v>783</v>
      </c>
      <c r="C1048" s="379">
        <v>822000</v>
      </c>
      <c r="D1048" s="444" t="s">
        <v>2145</v>
      </c>
      <c r="E1048" s="385"/>
      <c r="F1048" s="385"/>
      <c r="G1048" s="387" t="s">
        <v>36</v>
      </c>
      <c r="H1048" s="380">
        <v>760</v>
      </c>
      <c r="I1048" s="380">
        <v>1227</v>
      </c>
      <c r="J1048" s="380">
        <v>1227</v>
      </c>
      <c r="K1048" s="380">
        <v>1040</v>
      </c>
      <c r="L1048" s="424">
        <v>1928.26856</v>
      </c>
      <c r="N1048" s="382"/>
    </row>
    <row r="1049" spans="1:14" ht="19.350000000000001" customHeight="1">
      <c r="A1049" s="563">
        <v>82</v>
      </c>
      <c r="B1049" s="412">
        <v>784</v>
      </c>
      <c r="C1049" s="379">
        <v>822000</v>
      </c>
      <c r="D1049" s="444" t="s">
        <v>380</v>
      </c>
      <c r="E1049" s="385"/>
      <c r="F1049" s="385"/>
      <c r="G1049" s="387" t="s">
        <v>36</v>
      </c>
      <c r="H1049" s="380">
        <v>78</v>
      </c>
      <c r="I1049" s="380">
        <v>74</v>
      </c>
      <c r="J1049" s="380">
        <v>74</v>
      </c>
      <c r="K1049" s="380">
        <v>74</v>
      </c>
      <c r="L1049" s="424">
        <v>65</v>
      </c>
      <c r="N1049" s="382"/>
    </row>
    <row r="1050" spans="1:14" ht="19.350000000000001" customHeight="1">
      <c r="A1050" s="563">
        <v>82</v>
      </c>
      <c r="B1050" s="412">
        <v>785</v>
      </c>
      <c r="C1050" s="379">
        <v>822000</v>
      </c>
      <c r="D1050" s="377" t="s">
        <v>1138</v>
      </c>
      <c r="E1050" s="385"/>
      <c r="F1050" s="385"/>
      <c r="G1050" s="387" t="s">
        <v>36</v>
      </c>
      <c r="H1050" s="380">
        <v>290</v>
      </c>
      <c r="I1050" s="380">
        <v>233</v>
      </c>
      <c r="J1050" s="380">
        <v>233</v>
      </c>
      <c r="K1050" s="380">
        <v>233</v>
      </c>
      <c r="L1050" s="424">
        <v>236.38346999999999</v>
      </c>
      <c r="N1050" s="382"/>
    </row>
    <row r="1051" spans="1:14" ht="19.350000000000001" customHeight="1">
      <c r="A1051" s="563">
        <v>82</v>
      </c>
      <c r="B1051" s="412">
        <v>786</v>
      </c>
      <c r="C1051" s="379">
        <v>822000</v>
      </c>
      <c r="D1051" s="377" t="s">
        <v>414</v>
      </c>
      <c r="E1051" s="385"/>
      <c r="F1051" s="385"/>
      <c r="G1051" s="387" t="s">
        <v>36</v>
      </c>
      <c r="H1051" s="380">
        <v>140</v>
      </c>
      <c r="I1051" s="380">
        <v>155</v>
      </c>
      <c r="J1051" s="380">
        <v>155</v>
      </c>
      <c r="K1051" s="380">
        <v>155</v>
      </c>
      <c r="L1051" s="424">
        <v>3.3785799999999999</v>
      </c>
      <c r="N1051" s="382"/>
    </row>
    <row r="1052" spans="1:14" ht="30">
      <c r="A1052" s="563">
        <v>82</v>
      </c>
      <c r="B1052" s="412">
        <v>787</v>
      </c>
      <c r="C1052" s="379">
        <v>822000</v>
      </c>
      <c r="D1052" s="377" t="s">
        <v>1810</v>
      </c>
      <c r="E1052" s="385"/>
      <c r="F1052" s="385"/>
      <c r="G1052" s="387" t="s">
        <v>36</v>
      </c>
      <c r="H1052" s="380">
        <v>0</v>
      </c>
      <c r="I1052" s="380">
        <v>323</v>
      </c>
      <c r="J1052" s="380">
        <v>323</v>
      </c>
      <c r="K1052" s="380">
        <v>0</v>
      </c>
      <c r="L1052" s="424">
        <v>246.20421999999999</v>
      </c>
      <c r="N1052" s="382"/>
    </row>
    <row r="1053" spans="1:14" ht="19.350000000000001" customHeight="1">
      <c r="A1053" s="563">
        <v>82</v>
      </c>
      <c r="B1053" s="412">
        <v>788</v>
      </c>
      <c r="C1053" s="379">
        <v>822000</v>
      </c>
      <c r="D1053" s="377" t="s">
        <v>2007</v>
      </c>
      <c r="E1053" s="385"/>
      <c r="F1053" s="385"/>
      <c r="G1053" s="387" t="s">
        <v>36</v>
      </c>
      <c r="H1053" s="380">
        <v>1000</v>
      </c>
      <c r="I1053" s="380">
        <v>271</v>
      </c>
      <c r="J1053" s="380">
        <v>271</v>
      </c>
      <c r="K1053" s="380">
        <v>271</v>
      </c>
      <c r="L1053" s="424">
        <v>282.38579999999996</v>
      </c>
      <c r="N1053" s="382"/>
    </row>
    <row r="1054" spans="1:14" ht="19.350000000000001" customHeight="1">
      <c r="A1054" s="563">
        <v>82</v>
      </c>
      <c r="B1054" s="412">
        <v>789</v>
      </c>
      <c r="C1054" s="379">
        <v>822000</v>
      </c>
      <c r="D1054" s="377" t="s">
        <v>97</v>
      </c>
      <c r="E1054" s="385"/>
      <c r="F1054" s="385"/>
      <c r="G1054" s="387" t="s">
        <v>36</v>
      </c>
      <c r="H1054" s="380">
        <v>995</v>
      </c>
      <c r="I1054" s="380">
        <v>695</v>
      </c>
      <c r="J1054" s="380">
        <v>695</v>
      </c>
      <c r="K1054" s="380">
        <v>695</v>
      </c>
      <c r="L1054" s="424">
        <v>611.99891000000002</v>
      </c>
      <c r="N1054" s="382"/>
    </row>
    <row r="1055" spans="1:14" ht="31.5">
      <c r="A1055" s="563">
        <v>82</v>
      </c>
      <c r="B1055" s="412">
        <v>871</v>
      </c>
      <c r="C1055" s="379">
        <v>822000</v>
      </c>
      <c r="D1055" s="377" t="s">
        <v>2255</v>
      </c>
      <c r="E1055" s="385"/>
      <c r="F1055" s="385"/>
      <c r="G1055" s="387" t="s">
        <v>138</v>
      </c>
      <c r="H1055" s="380">
        <v>273</v>
      </c>
      <c r="I1055" s="380">
        <v>0</v>
      </c>
      <c r="J1055" s="380">
        <v>0</v>
      </c>
      <c r="K1055" s="380">
        <v>0</v>
      </c>
      <c r="L1055" s="424">
        <v>0</v>
      </c>
      <c r="N1055" s="382"/>
    </row>
    <row r="1056" spans="1:14" ht="19.350000000000001" customHeight="1">
      <c r="A1056" s="563">
        <v>82</v>
      </c>
      <c r="B1056" s="412">
        <v>780</v>
      </c>
      <c r="C1056" s="379">
        <v>822001</v>
      </c>
      <c r="D1056" s="377" t="s">
        <v>26</v>
      </c>
      <c r="E1056" s="385"/>
      <c r="F1056" s="385"/>
      <c r="G1056" s="387" t="s">
        <v>36</v>
      </c>
      <c r="H1056" s="380">
        <v>180</v>
      </c>
      <c r="I1056" s="380">
        <v>108</v>
      </c>
      <c r="J1056" s="380">
        <v>108</v>
      </c>
      <c r="K1056" s="380">
        <v>0</v>
      </c>
      <c r="L1056" s="424">
        <v>0</v>
      </c>
      <c r="N1056" s="382"/>
    </row>
    <row r="1057" spans="1:14" ht="19.350000000000001" customHeight="1">
      <c r="A1057" s="563">
        <v>82</v>
      </c>
      <c r="B1057" s="412">
        <v>781</v>
      </c>
      <c r="C1057" s="379">
        <v>822001</v>
      </c>
      <c r="D1057" s="377" t="s">
        <v>1923</v>
      </c>
      <c r="E1057" s="385"/>
      <c r="F1057" s="385"/>
      <c r="G1057" s="387" t="s">
        <v>36</v>
      </c>
      <c r="H1057" s="380">
        <v>90</v>
      </c>
      <c r="I1057" s="380">
        <v>95</v>
      </c>
      <c r="J1057" s="380">
        <v>95</v>
      </c>
      <c r="K1057" s="380">
        <v>95</v>
      </c>
      <c r="L1057" s="424">
        <v>98.068269999999998</v>
      </c>
      <c r="N1057" s="382"/>
    </row>
    <row r="1058" spans="1:14" ht="19.350000000000001" customHeight="1">
      <c r="A1058" s="563">
        <v>5</v>
      </c>
      <c r="B1058" s="412">
        <v>782</v>
      </c>
      <c r="C1058" s="379">
        <v>822001</v>
      </c>
      <c r="D1058" s="377" t="s">
        <v>1386</v>
      </c>
      <c r="E1058" s="385"/>
      <c r="F1058" s="385"/>
      <c r="G1058" s="387" t="s">
        <v>36</v>
      </c>
      <c r="H1058" s="380">
        <v>89</v>
      </c>
      <c r="I1058" s="380">
        <v>99</v>
      </c>
      <c r="J1058" s="380">
        <v>99</v>
      </c>
      <c r="K1058" s="380">
        <v>99</v>
      </c>
      <c r="L1058" s="424">
        <v>60.241109999999999</v>
      </c>
      <c r="N1058" s="382"/>
    </row>
    <row r="1059" spans="1:14" ht="19.350000000000001" customHeight="1">
      <c r="A1059" s="563">
        <v>82</v>
      </c>
      <c r="B1059" s="412">
        <v>785</v>
      </c>
      <c r="C1059" s="379">
        <v>822001</v>
      </c>
      <c r="D1059" s="377" t="s">
        <v>1895</v>
      </c>
      <c r="E1059" s="385"/>
      <c r="F1059" s="385"/>
      <c r="G1059" s="387" t="s">
        <v>36</v>
      </c>
      <c r="H1059" s="380">
        <v>290</v>
      </c>
      <c r="I1059" s="380">
        <v>317</v>
      </c>
      <c r="J1059" s="380">
        <v>317</v>
      </c>
      <c r="K1059" s="380">
        <v>373</v>
      </c>
      <c r="L1059" s="424">
        <v>476.24311</v>
      </c>
      <c r="N1059" s="382"/>
    </row>
    <row r="1060" spans="1:14" ht="28.5" customHeight="1">
      <c r="A1060" s="563">
        <v>82</v>
      </c>
      <c r="B1060" s="412">
        <v>786</v>
      </c>
      <c r="C1060" s="379">
        <v>822001</v>
      </c>
      <c r="D1060" s="377" t="s">
        <v>1624</v>
      </c>
      <c r="E1060" s="385"/>
      <c r="F1060" s="385"/>
      <c r="G1060" s="387" t="s">
        <v>36</v>
      </c>
      <c r="H1060" s="380">
        <v>0</v>
      </c>
      <c r="I1060" s="380">
        <v>52</v>
      </c>
      <c r="J1060" s="380">
        <v>52</v>
      </c>
      <c r="K1060" s="380">
        <v>0</v>
      </c>
      <c r="L1060" s="424">
        <v>82.900300000000001</v>
      </c>
      <c r="N1060" s="382"/>
    </row>
    <row r="1061" spans="1:14" ht="19.350000000000001" customHeight="1">
      <c r="A1061" s="563">
        <v>82</v>
      </c>
      <c r="B1061" s="412">
        <v>787</v>
      </c>
      <c r="C1061" s="379">
        <v>822001</v>
      </c>
      <c r="D1061" s="377" t="s">
        <v>1884</v>
      </c>
      <c r="E1061" s="385"/>
      <c r="F1061" s="385"/>
      <c r="G1061" s="387" t="s">
        <v>36</v>
      </c>
      <c r="H1061" s="380">
        <v>248</v>
      </c>
      <c r="I1061" s="380">
        <v>275</v>
      </c>
      <c r="J1061" s="380">
        <v>275</v>
      </c>
      <c r="K1061" s="380">
        <v>275</v>
      </c>
      <c r="L1061" s="424">
        <v>95.2898</v>
      </c>
      <c r="N1061" s="382"/>
    </row>
    <row r="1062" spans="1:14" ht="19.350000000000001" customHeight="1">
      <c r="A1062" s="563">
        <v>82</v>
      </c>
      <c r="B1062" s="412">
        <v>788</v>
      </c>
      <c r="C1062" s="379">
        <v>822001</v>
      </c>
      <c r="D1062" s="377" t="s">
        <v>2143</v>
      </c>
      <c r="E1062" s="385"/>
      <c r="F1062" s="385"/>
      <c r="G1062" s="387" t="s">
        <v>36</v>
      </c>
      <c r="H1062" s="380">
        <v>110</v>
      </c>
      <c r="I1062" s="380">
        <v>0</v>
      </c>
      <c r="J1062" s="380">
        <v>0</v>
      </c>
      <c r="K1062" s="380">
        <v>0</v>
      </c>
      <c r="L1062" s="424">
        <v>0</v>
      </c>
      <c r="N1062" s="382"/>
    </row>
    <row r="1063" spans="1:14" ht="19.350000000000001" customHeight="1">
      <c r="A1063" s="563">
        <v>82</v>
      </c>
      <c r="B1063" s="412">
        <v>789</v>
      </c>
      <c r="C1063" s="379">
        <v>822001</v>
      </c>
      <c r="D1063" s="377" t="s">
        <v>2149</v>
      </c>
      <c r="E1063" s="385"/>
      <c r="F1063" s="385"/>
      <c r="G1063" s="387" t="s">
        <v>36</v>
      </c>
      <c r="H1063" s="380">
        <v>170</v>
      </c>
      <c r="I1063" s="380">
        <v>0</v>
      </c>
      <c r="J1063" s="380">
        <v>0</v>
      </c>
      <c r="K1063" s="380">
        <v>0</v>
      </c>
      <c r="L1063" s="424">
        <v>0</v>
      </c>
      <c r="N1063" s="382"/>
    </row>
    <row r="1064" spans="1:14" ht="19.350000000000001" customHeight="1">
      <c r="A1064" s="563">
        <v>82</v>
      </c>
      <c r="B1064" s="412">
        <v>960</v>
      </c>
      <c r="C1064" s="379">
        <v>822001</v>
      </c>
      <c r="D1064" s="377" t="s">
        <v>5</v>
      </c>
      <c r="E1064" s="385"/>
      <c r="F1064" s="385"/>
      <c r="G1064" s="387" t="s">
        <v>36</v>
      </c>
      <c r="H1064" s="380">
        <v>62</v>
      </c>
      <c r="I1064" s="380">
        <v>69</v>
      </c>
      <c r="J1064" s="380">
        <v>69</v>
      </c>
      <c r="K1064" s="380">
        <v>69</v>
      </c>
      <c r="L1064" s="424">
        <v>67.504159999999999</v>
      </c>
      <c r="N1064" s="382"/>
    </row>
    <row r="1065" spans="1:14" ht="19.350000000000001" customHeight="1">
      <c r="A1065" s="564"/>
      <c r="B1065" s="549"/>
      <c r="C1065" s="430" t="s">
        <v>379</v>
      </c>
      <c r="D1065" s="431" t="s">
        <v>300</v>
      </c>
      <c r="E1065" s="393">
        <v>3</v>
      </c>
      <c r="F1065" s="393">
        <v>2.7741899999999999</v>
      </c>
      <c r="G1065" s="432"/>
      <c r="H1065" s="433">
        <v>7855</v>
      </c>
      <c r="I1065" s="433">
        <v>8880</v>
      </c>
      <c r="J1065" s="433">
        <v>8705</v>
      </c>
      <c r="K1065" s="433">
        <v>8274</v>
      </c>
      <c r="L1065" s="466">
        <v>5833.0818800000006</v>
      </c>
      <c r="N1065" s="382"/>
    </row>
    <row r="1066" spans="1:14" ht="19.350000000000001" customHeight="1">
      <c r="A1066" s="562"/>
      <c r="B1066" s="548"/>
      <c r="C1066" s="425" t="s">
        <v>381</v>
      </c>
      <c r="D1066" s="421" t="s">
        <v>382</v>
      </c>
      <c r="E1066" s="394"/>
      <c r="F1066" s="394"/>
      <c r="G1066" s="435"/>
      <c r="H1066" s="422"/>
      <c r="I1066" s="422"/>
      <c r="J1066" s="422"/>
      <c r="K1066" s="422"/>
      <c r="L1066" s="436"/>
      <c r="N1066" s="382"/>
    </row>
    <row r="1067" spans="1:14" ht="19.350000000000001" customHeight="1">
      <c r="A1067" s="563">
        <v>82</v>
      </c>
      <c r="B1067" s="412">
        <v>100</v>
      </c>
      <c r="C1067" s="379">
        <v>823000</v>
      </c>
      <c r="D1067" s="377" t="s">
        <v>875</v>
      </c>
      <c r="E1067" s="385">
        <v>19.71</v>
      </c>
      <c r="F1067" s="385">
        <v>18.609749999999998</v>
      </c>
      <c r="G1067" s="387" t="s">
        <v>551</v>
      </c>
      <c r="H1067" s="380">
        <v>3994</v>
      </c>
      <c r="I1067" s="380">
        <v>3747</v>
      </c>
      <c r="J1067" s="380">
        <v>3747</v>
      </c>
      <c r="K1067" s="380">
        <v>3605</v>
      </c>
      <c r="L1067" s="424">
        <v>3304.6206200000001</v>
      </c>
      <c r="N1067" s="382"/>
    </row>
    <row r="1068" spans="1:14" ht="19.350000000000001" customHeight="1">
      <c r="A1068" s="563">
        <v>5</v>
      </c>
      <c r="B1068" s="412">
        <v>420</v>
      </c>
      <c r="C1068" s="379">
        <v>823000</v>
      </c>
      <c r="D1068" s="377" t="s">
        <v>442</v>
      </c>
      <c r="E1068" s="385"/>
      <c r="F1068" s="385"/>
      <c r="G1068" s="387" t="s">
        <v>36</v>
      </c>
      <c r="H1068" s="380">
        <v>6</v>
      </c>
      <c r="I1068" s="380">
        <v>6</v>
      </c>
      <c r="J1068" s="380">
        <v>6</v>
      </c>
      <c r="K1068" s="380">
        <v>6</v>
      </c>
      <c r="L1068" s="424">
        <v>-5.7799999999999997E-2</v>
      </c>
      <c r="N1068" s="382"/>
    </row>
    <row r="1069" spans="1:14" ht="19.350000000000001" customHeight="1">
      <c r="A1069" s="563">
        <v>2</v>
      </c>
      <c r="B1069" s="412">
        <v>429</v>
      </c>
      <c r="C1069" s="379">
        <v>823000</v>
      </c>
      <c r="D1069" s="377" t="s">
        <v>536</v>
      </c>
      <c r="E1069" s="385"/>
      <c r="F1069" s="385"/>
      <c r="G1069" s="387" t="s">
        <v>138</v>
      </c>
      <c r="H1069" s="380">
        <v>20</v>
      </c>
      <c r="I1069" s="380">
        <v>20</v>
      </c>
      <c r="J1069" s="380">
        <v>20</v>
      </c>
      <c r="K1069" s="380">
        <v>20</v>
      </c>
      <c r="L1069" s="424">
        <v>18.899999999999999</v>
      </c>
      <c r="N1069" s="382"/>
    </row>
    <row r="1070" spans="1:14" ht="19.350000000000001" customHeight="1">
      <c r="A1070" s="563">
        <v>82</v>
      </c>
      <c r="B1070" s="412">
        <v>430</v>
      </c>
      <c r="C1070" s="379">
        <v>823000</v>
      </c>
      <c r="D1070" s="377" t="s">
        <v>155</v>
      </c>
      <c r="E1070" s="385"/>
      <c r="F1070" s="385"/>
      <c r="G1070" s="387" t="s">
        <v>138</v>
      </c>
      <c r="H1070" s="380">
        <v>45</v>
      </c>
      <c r="I1070" s="380">
        <v>38</v>
      </c>
      <c r="J1070" s="380">
        <v>45</v>
      </c>
      <c r="K1070" s="380">
        <v>45</v>
      </c>
      <c r="L1070" s="424">
        <v>19.352810000000002</v>
      </c>
      <c r="N1070" s="382"/>
    </row>
    <row r="1071" spans="1:14" ht="19.350000000000001" customHeight="1">
      <c r="A1071" s="563">
        <v>82</v>
      </c>
      <c r="B1071" s="412">
        <v>450</v>
      </c>
      <c r="C1071" s="379">
        <v>823000</v>
      </c>
      <c r="D1071" s="377" t="s">
        <v>360</v>
      </c>
      <c r="E1071" s="385"/>
      <c r="F1071" s="385"/>
      <c r="G1071" s="387" t="s">
        <v>36</v>
      </c>
      <c r="H1071" s="380">
        <v>15</v>
      </c>
      <c r="I1071" s="380">
        <v>17</v>
      </c>
      <c r="J1071" s="380">
        <v>17</v>
      </c>
      <c r="K1071" s="380">
        <v>17</v>
      </c>
      <c r="L1071" s="424">
        <v>17.932639999999999</v>
      </c>
      <c r="N1071" s="382"/>
    </row>
    <row r="1072" spans="1:14" ht="19.350000000000001" customHeight="1">
      <c r="A1072" s="563">
        <v>82</v>
      </c>
      <c r="B1072" s="412">
        <v>470</v>
      </c>
      <c r="C1072" s="379">
        <v>823000</v>
      </c>
      <c r="D1072" s="377" t="s">
        <v>277</v>
      </c>
      <c r="E1072" s="385"/>
      <c r="F1072" s="385"/>
      <c r="G1072" s="387" t="s">
        <v>36</v>
      </c>
      <c r="H1072" s="380">
        <v>18</v>
      </c>
      <c r="I1072" s="380">
        <v>20</v>
      </c>
      <c r="J1072" s="380">
        <v>20</v>
      </c>
      <c r="K1072" s="380">
        <v>20</v>
      </c>
      <c r="L1072" s="424">
        <v>19.81494</v>
      </c>
      <c r="N1072" s="382"/>
    </row>
    <row r="1073" spans="1:14" ht="19.350000000000001" customHeight="1">
      <c r="A1073" s="563">
        <v>82</v>
      </c>
      <c r="B1073" s="412">
        <v>522</v>
      </c>
      <c r="C1073" s="379">
        <v>823000</v>
      </c>
      <c r="D1073" s="377" t="s">
        <v>361</v>
      </c>
      <c r="E1073" s="385"/>
      <c r="F1073" s="385"/>
      <c r="G1073" s="387" t="s">
        <v>36</v>
      </c>
      <c r="H1073" s="380">
        <v>21</v>
      </c>
      <c r="I1073" s="380">
        <v>23</v>
      </c>
      <c r="J1073" s="380">
        <v>23</v>
      </c>
      <c r="K1073" s="380">
        <v>23</v>
      </c>
      <c r="L1073" s="424">
        <v>24</v>
      </c>
      <c r="N1073" s="382"/>
    </row>
    <row r="1074" spans="1:14" ht="19.350000000000001" customHeight="1">
      <c r="A1074" s="563">
        <v>5</v>
      </c>
      <c r="B1074" s="412">
        <v>530</v>
      </c>
      <c r="C1074" s="379">
        <v>823000</v>
      </c>
      <c r="D1074" s="427" t="s">
        <v>1799</v>
      </c>
      <c r="E1074" s="385"/>
      <c r="F1074" s="385"/>
      <c r="G1074" s="387" t="s">
        <v>138</v>
      </c>
      <c r="H1074" s="380">
        <v>72</v>
      </c>
      <c r="I1074" s="380">
        <v>72</v>
      </c>
      <c r="J1074" s="380">
        <v>73</v>
      </c>
      <c r="K1074" s="380">
        <v>73</v>
      </c>
      <c r="L1074" s="424">
        <v>69.524050000000003</v>
      </c>
      <c r="N1074" s="382"/>
    </row>
    <row r="1075" spans="1:14" ht="19.350000000000001" customHeight="1">
      <c r="A1075" s="563">
        <v>10</v>
      </c>
      <c r="B1075" s="412">
        <v>540</v>
      </c>
      <c r="C1075" s="379">
        <v>823000</v>
      </c>
      <c r="D1075" s="377" t="s">
        <v>1271</v>
      </c>
      <c r="E1075" s="385"/>
      <c r="F1075" s="385"/>
      <c r="G1075" s="387" t="s">
        <v>138</v>
      </c>
      <c r="H1075" s="380">
        <v>8</v>
      </c>
      <c r="I1075" s="380">
        <v>8</v>
      </c>
      <c r="J1075" s="380">
        <v>8</v>
      </c>
      <c r="K1075" s="380">
        <v>8</v>
      </c>
      <c r="L1075" s="424">
        <v>7.1076600000000001</v>
      </c>
      <c r="N1075" s="382"/>
    </row>
    <row r="1076" spans="1:14" ht="19.350000000000001" customHeight="1">
      <c r="A1076" s="563">
        <v>12</v>
      </c>
      <c r="B1076" s="412">
        <v>550</v>
      </c>
      <c r="C1076" s="379">
        <v>823000</v>
      </c>
      <c r="D1076" s="377" t="s">
        <v>494</v>
      </c>
      <c r="E1076" s="385"/>
      <c r="F1076" s="385"/>
      <c r="G1076" s="387" t="s">
        <v>36</v>
      </c>
      <c r="H1076" s="380">
        <v>31</v>
      </c>
      <c r="I1076" s="380">
        <v>34</v>
      </c>
      <c r="J1076" s="380">
        <v>34</v>
      </c>
      <c r="K1076" s="380">
        <v>34</v>
      </c>
      <c r="L1076" s="424">
        <v>35.97139</v>
      </c>
      <c r="N1076" s="382"/>
    </row>
    <row r="1077" spans="1:14" ht="19.350000000000001" customHeight="1">
      <c r="A1077" s="563">
        <v>10</v>
      </c>
      <c r="B1077" s="412">
        <v>570</v>
      </c>
      <c r="C1077" s="379">
        <v>823000</v>
      </c>
      <c r="D1077" s="377" t="s">
        <v>495</v>
      </c>
      <c r="E1077" s="385"/>
      <c r="F1077" s="385"/>
      <c r="G1077" s="387" t="s">
        <v>138</v>
      </c>
      <c r="H1077" s="380">
        <v>78</v>
      </c>
      <c r="I1077" s="380">
        <v>78</v>
      </c>
      <c r="J1077" s="380">
        <v>78</v>
      </c>
      <c r="K1077" s="380">
        <v>78</v>
      </c>
      <c r="L1077" s="424">
        <v>74.472729999999999</v>
      </c>
      <c r="N1077" s="382"/>
    </row>
    <row r="1078" spans="1:14" ht="30">
      <c r="A1078" s="563">
        <v>82</v>
      </c>
      <c r="B1078" s="412">
        <v>720</v>
      </c>
      <c r="C1078" s="379">
        <v>823000</v>
      </c>
      <c r="D1078" s="429" t="s">
        <v>1924</v>
      </c>
      <c r="E1078" s="385"/>
      <c r="F1078" s="385"/>
      <c r="G1078" s="387" t="s">
        <v>138</v>
      </c>
      <c r="H1078" s="380">
        <v>10</v>
      </c>
      <c r="I1078" s="380">
        <v>10</v>
      </c>
      <c r="J1078" s="380">
        <v>10</v>
      </c>
      <c r="K1078" s="380">
        <v>10</v>
      </c>
      <c r="L1078" s="424">
        <v>3.77793</v>
      </c>
      <c r="N1078" s="382"/>
    </row>
    <row r="1079" spans="1:14" ht="19.350000000000001" customHeight="1">
      <c r="A1079" s="563">
        <v>82</v>
      </c>
      <c r="B1079" s="412">
        <v>721</v>
      </c>
      <c r="C1079" s="379">
        <v>823000</v>
      </c>
      <c r="D1079" s="377" t="s">
        <v>1095</v>
      </c>
      <c r="E1079" s="385"/>
      <c r="F1079" s="385"/>
      <c r="G1079" s="387" t="s">
        <v>36</v>
      </c>
      <c r="H1079" s="380">
        <v>44</v>
      </c>
      <c r="I1079" s="380">
        <v>49</v>
      </c>
      <c r="J1079" s="380">
        <v>49</v>
      </c>
      <c r="K1079" s="380">
        <v>49</v>
      </c>
      <c r="L1079" s="424">
        <v>51.715690000000002</v>
      </c>
      <c r="N1079" s="382"/>
    </row>
    <row r="1080" spans="1:14" ht="19.350000000000001" customHeight="1">
      <c r="A1080" s="563">
        <v>5</v>
      </c>
      <c r="B1080" s="412">
        <v>750</v>
      </c>
      <c r="C1080" s="379">
        <v>823000</v>
      </c>
      <c r="D1080" s="377" t="s">
        <v>293</v>
      </c>
      <c r="E1080" s="385"/>
      <c r="F1080" s="385"/>
      <c r="G1080" s="387" t="s">
        <v>138</v>
      </c>
      <c r="H1080" s="380">
        <v>195</v>
      </c>
      <c r="I1080" s="380">
        <v>190</v>
      </c>
      <c r="J1080" s="380">
        <v>193</v>
      </c>
      <c r="K1080" s="380">
        <v>180</v>
      </c>
      <c r="L1080" s="424">
        <v>172.64241000000001</v>
      </c>
      <c r="N1080" s="382"/>
    </row>
    <row r="1081" spans="1:14" ht="19.350000000000001" customHeight="1">
      <c r="A1081" s="563">
        <v>9</v>
      </c>
      <c r="B1081" s="412">
        <v>751</v>
      </c>
      <c r="C1081" s="379">
        <v>823000</v>
      </c>
      <c r="D1081" s="377" t="s">
        <v>259</v>
      </c>
      <c r="E1081" s="385"/>
      <c r="F1081" s="385"/>
      <c r="G1081" s="387" t="s">
        <v>138</v>
      </c>
      <c r="H1081" s="380">
        <v>186</v>
      </c>
      <c r="I1081" s="380">
        <v>180</v>
      </c>
      <c r="J1081" s="380">
        <v>180</v>
      </c>
      <c r="K1081" s="380">
        <v>170</v>
      </c>
      <c r="L1081" s="424">
        <v>158.73468</v>
      </c>
      <c r="N1081" s="382"/>
    </row>
    <row r="1082" spans="1:14" ht="19.350000000000001" customHeight="1">
      <c r="A1082" s="563">
        <v>5</v>
      </c>
      <c r="B1082" s="412">
        <v>752</v>
      </c>
      <c r="C1082" s="379">
        <v>823000</v>
      </c>
      <c r="D1082" s="377" t="s">
        <v>1047</v>
      </c>
      <c r="E1082" s="385"/>
      <c r="F1082" s="385"/>
      <c r="G1082" s="387" t="s">
        <v>138</v>
      </c>
      <c r="H1082" s="380">
        <v>18</v>
      </c>
      <c r="I1082" s="380">
        <v>18</v>
      </c>
      <c r="J1082" s="380">
        <v>18</v>
      </c>
      <c r="K1082" s="380">
        <v>18</v>
      </c>
      <c r="L1082" s="424">
        <v>11.8642</v>
      </c>
      <c r="N1082" s="382"/>
    </row>
    <row r="1083" spans="1:14" ht="19.350000000000001" customHeight="1">
      <c r="A1083" s="563">
        <v>82</v>
      </c>
      <c r="B1083" s="412">
        <v>780</v>
      </c>
      <c r="C1083" s="379">
        <v>823000</v>
      </c>
      <c r="D1083" s="377" t="s">
        <v>625</v>
      </c>
      <c r="E1083" s="385"/>
      <c r="F1083" s="385"/>
      <c r="G1083" s="387" t="s">
        <v>36</v>
      </c>
      <c r="H1083" s="380">
        <v>97</v>
      </c>
      <c r="I1083" s="380">
        <v>108</v>
      </c>
      <c r="J1083" s="380">
        <v>108</v>
      </c>
      <c r="K1083" s="380">
        <v>108</v>
      </c>
      <c r="L1083" s="424">
        <v>111.70749000000001</v>
      </c>
      <c r="N1083" s="382"/>
    </row>
    <row r="1084" spans="1:14" ht="19.350000000000001" customHeight="1">
      <c r="A1084" s="563">
        <v>82</v>
      </c>
      <c r="B1084" s="412">
        <v>781</v>
      </c>
      <c r="C1084" s="379">
        <v>823000</v>
      </c>
      <c r="D1084" s="377" t="s">
        <v>1730</v>
      </c>
      <c r="E1084" s="385"/>
      <c r="F1084" s="385"/>
      <c r="G1084" s="387" t="s">
        <v>36</v>
      </c>
      <c r="H1084" s="380">
        <v>90</v>
      </c>
      <c r="I1084" s="380">
        <v>100</v>
      </c>
      <c r="J1084" s="380">
        <v>60</v>
      </c>
      <c r="K1084" s="380">
        <v>60</v>
      </c>
      <c r="L1084" s="424">
        <v>65.490760000000009</v>
      </c>
      <c r="N1084" s="382"/>
    </row>
    <row r="1085" spans="1:14" ht="19.350000000000001" customHeight="1">
      <c r="A1085" s="563">
        <v>82</v>
      </c>
      <c r="B1085" s="412">
        <v>783</v>
      </c>
      <c r="C1085" s="379">
        <v>823000</v>
      </c>
      <c r="D1085" s="377" t="s">
        <v>826</v>
      </c>
      <c r="E1085" s="385"/>
      <c r="F1085" s="385"/>
      <c r="G1085" s="387" t="s">
        <v>36</v>
      </c>
      <c r="H1085" s="380">
        <v>77</v>
      </c>
      <c r="I1085" s="380">
        <v>86</v>
      </c>
      <c r="J1085" s="380">
        <v>86</v>
      </c>
      <c r="K1085" s="380">
        <v>86</v>
      </c>
      <c r="L1085" s="424">
        <v>41.978650000000002</v>
      </c>
      <c r="N1085" s="382"/>
    </row>
    <row r="1086" spans="1:14" ht="19.350000000000001" customHeight="1">
      <c r="A1086" s="564"/>
      <c r="B1086" s="549"/>
      <c r="C1086" s="430" t="s">
        <v>381</v>
      </c>
      <c r="D1086" s="431" t="s">
        <v>827</v>
      </c>
      <c r="E1086" s="393">
        <v>19.71</v>
      </c>
      <c r="F1086" s="393">
        <v>18.609749999999998</v>
      </c>
      <c r="G1086" s="432"/>
      <c r="H1086" s="433">
        <v>5025</v>
      </c>
      <c r="I1086" s="433">
        <v>4804</v>
      </c>
      <c r="J1086" s="433">
        <v>4775</v>
      </c>
      <c r="K1086" s="433">
        <v>4610</v>
      </c>
      <c r="L1086" s="466">
        <v>4209.5508500000005</v>
      </c>
      <c r="N1086" s="382"/>
    </row>
    <row r="1087" spans="1:14" ht="19.350000000000001" customHeight="1">
      <c r="A1087" s="562"/>
      <c r="B1087" s="548"/>
      <c r="C1087" s="425" t="s">
        <v>828</v>
      </c>
      <c r="D1087" s="421" t="s">
        <v>829</v>
      </c>
      <c r="E1087" s="394"/>
      <c r="F1087" s="394"/>
      <c r="G1087" s="435"/>
      <c r="H1087" s="422"/>
      <c r="I1087" s="422"/>
      <c r="J1087" s="422"/>
      <c r="K1087" s="422"/>
      <c r="L1087" s="436"/>
      <c r="N1087" s="382"/>
    </row>
    <row r="1088" spans="1:14" ht="19.350000000000001" customHeight="1">
      <c r="A1088" s="563">
        <v>82</v>
      </c>
      <c r="B1088" s="412">
        <v>100</v>
      </c>
      <c r="C1088" s="379">
        <v>823100</v>
      </c>
      <c r="D1088" s="377" t="s">
        <v>121</v>
      </c>
      <c r="E1088" s="385">
        <v>0.5</v>
      </c>
      <c r="F1088" s="385">
        <v>0.5</v>
      </c>
      <c r="G1088" s="387" t="s">
        <v>551</v>
      </c>
      <c r="H1088" s="380">
        <v>99</v>
      </c>
      <c r="I1088" s="380">
        <v>95</v>
      </c>
      <c r="J1088" s="380">
        <v>95</v>
      </c>
      <c r="K1088" s="380">
        <v>95</v>
      </c>
      <c r="L1088" s="424">
        <v>88.931520000000006</v>
      </c>
      <c r="N1088" s="382"/>
    </row>
    <row r="1089" spans="1:14" ht="19.350000000000001" customHeight="1">
      <c r="A1089" s="564"/>
      <c r="B1089" s="549"/>
      <c r="C1089" s="430" t="s">
        <v>828</v>
      </c>
      <c r="D1089" s="431" t="s">
        <v>305</v>
      </c>
      <c r="E1089" s="393">
        <v>0.5</v>
      </c>
      <c r="F1089" s="393">
        <v>0.5</v>
      </c>
      <c r="G1089" s="432"/>
      <c r="H1089" s="433">
        <v>99</v>
      </c>
      <c r="I1089" s="433">
        <v>95</v>
      </c>
      <c r="J1089" s="433">
        <v>95</v>
      </c>
      <c r="K1089" s="433">
        <v>95</v>
      </c>
      <c r="L1089" s="466">
        <v>88.931520000000006</v>
      </c>
      <c r="N1089" s="382"/>
    </row>
    <row r="1090" spans="1:14" ht="19.350000000000001" customHeight="1">
      <c r="A1090" s="562"/>
      <c r="B1090" s="548"/>
      <c r="C1090" s="425" t="s">
        <v>633</v>
      </c>
      <c r="D1090" s="421" t="s">
        <v>517</v>
      </c>
      <c r="E1090" s="394"/>
      <c r="F1090" s="394"/>
      <c r="G1090" s="435"/>
      <c r="H1090" s="422"/>
      <c r="I1090" s="422"/>
      <c r="J1090" s="422"/>
      <c r="K1090" s="422"/>
      <c r="L1090" s="436"/>
      <c r="N1090" s="382"/>
    </row>
    <row r="1091" spans="1:14" ht="19.350000000000001" customHeight="1">
      <c r="A1091" s="563">
        <v>82</v>
      </c>
      <c r="B1091" s="412">
        <v>100</v>
      </c>
      <c r="C1091" s="379">
        <v>823200</v>
      </c>
      <c r="D1091" s="427" t="s">
        <v>961</v>
      </c>
      <c r="E1091" s="385">
        <v>1</v>
      </c>
      <c r="F1091" s="385">
        <v>1</v>
      </c>
      <c r="G1091" s="387" t="s">
        <v>551</v>
      </c>
      <c r="H1091" s="380">
        <v>202</v>
      </c>
      <c r="I1091" s="380">
        <v>195</v>
      </c>
      <c r="J1091" s="380">
        <v>220</v>
      </c>
      <c r="K1091" s="380">
        <v>250</v>
      </c>
      <c r="L1091" s="424">
        <v>68.311440000000005</v>
      </c>
      <c r="N1091" s="382"/>
    </row>
    <row r="1092" spans="1:14" ht="30">
      <c r="A1092" s="563">
        <v>82</v>
      </c>
      <c r="B1092" s="412">
        <v>870</v>
      </c>
      <c r="C1092" s="379">
        <v>823200</v>
      </c>
      <c r="D1092" s="386" t="s">
        <v>1455</v>
      </c>
      <c r="E1092" s="385"/>
      <c r="F1092" s="385"/>
      <c r="G1092" s="387" t="s">
        <v>138</v>
      </c>
      <c r="H1092" s="380">
        <v>155</v>
      </c>
      <c r="I1092" s="380">
        <v>163</v>
      </c>
      <c r="J1092" s="380">
        <v>163</v>
      </c>
      <c r="K1092" s="380">
        <v>163</v>
      </c>
      <c r="L1092" s="424">
        <v>163</v>
      </c>
      <c r="N1092" s="382"/>
    </row>
    <row r="1093" spans="1:14" ht="19.350000000000001" customHeight="1">
      <c r="A1093" s="564"/>
      <c r="B1093" s="549"/>
      <c r="C1093" s="430" t="s">
        <v>633</v>
      </c>
      <c r="D1093" s="431" t="s">
        <v>962</v>
      </c>
      <c r="E1093" s="393">
        <v>1</v>
      </c>
      <c r="F1093" s="393">
        <v>1</v>
      </c>
      <c r="G1093" s="432"/>
      <c r="H1093" s="433">
        <v>357</v>
      </c>
      <c r="I1093" s="433">
        <v>358</v>
      </c>
      <c r="J1093" s="433">
        <v>383</v>
      </c>
      <c r="K1093" s="433">
        <v>413</v>
      </c>
      <c r="L1093" s="466">
        <v>231.31144</v>
      </c>
      <c r="N1093" s="382"/>
    </row>
    <row r="1094" spans="1:14" ht="19.350000000000001" customHeight="1">
      <c r="A1094" s="562"/>
      <c r="B1094" s="548"/>
      <c r="C1094" s="425" t="s">
        <v>110</v>
      </c>
      <c r="D1094" s="421" t="s">
        <v>609</v>
      </c>
      <c r="E1094" s="394"/>
      <c r="F1094" s="394"/>
      <c r="G1094" s="435"/>
      <c r="H1094" s="422"/>
      <c r="I1094" s="422"/>
      <c r="J1094" s="422"/>
      <c r="K1094" s="422"/>
      <c r="L1094" s="436"/>
      <c r="N1094" s="382"/>
    </row>
    <row r="1095" spans="1:14" ht="30">
      <c r="A1095" s="563">
        <v>82</v>
      </c>
      <c r="B1095" s="412">
        <v>870</v>
      </c>
      <c r="C1095" s="379">
        <v>823300</v>
      </c>
      <c r="D1095" s="386" t="s">
        <v>1488</v>
      </c>
      <c r="E1095" s="385"/>
      <c r="F1095" s="385"/>
      <c r="G1095" s="387" t="s">
        <v>138</v>
      </c>
      <c r="H1095" s="380">
        <v>161</v>
      </c>
      <c r="I1095" s="380">
        <v>169</v>
      </c>
      <c r="J1095" s="380">
        <v>169</v>
      </c>
      <c r="K1095" s="380">
        <v>169</v>
      </c>
      <c r="L1095" s="424">
        <v>169</v>
      </c>
      <c r="N1095" s="382"/>
    </row>
    <row r="1096" spans="1:14" ht="19.350000000000001" customHeight="1">
      <c r="A1096" s="564"/>
      <c r="B1096" s="549"/>
      <c r="C1096" s="430" t="s">
        <v>110</v>
      </c>
      <c r="D1096" s="431" t="s">
        <v>869</v>
      </c>
      <c r="E1096" s="393">
        <v>0</v>
      </c>
      <c r="F1096" s="393">
        <v>0</v>
      </c>
      <c r="G1096" s="432"/>
      <c r="H1096" s="433">
        <v>161</v>
      </c>
      <c r="I1096" s="433">
        <v>169</v>
      </c>
      <c r="J1096" s="433">
        <v>169</v>
      </c>
      <c r="K1096" s="433">
        <v>169</v>
      </c>
      <c r="L1096" s="466">
        <v>169</v>
      </c>
      <c r="N1096" s="382"/>
    </row>
    <row r="1097" spans="1:14" ht="19.350000000000001" customHeight="1">
      <c r="A1097" s="562"/>
      <c r="B1097" s="548"/>
      <c r="C1097" s="425" t="s">
        <v>870</v>
      </c>
      <c r="D1097" s="421" t="s">
        <v>871</v>
      </c>
      <c r="E1097" s="394"/>
      <c r="F1097" s="394"/>
      <c r="G1097" s="435"/>
      <c r="H1097" s="422"/>
      <c r="I1097" s="422"/>
      <c r="J1097" s="422"/>
      <c r="K1097" s="422"/>
      <c r="L1097" s="436"/>
      <c r="N1097" s="382"/>
    </row>
    <row r="1098" spans="1:14" ht="19.350000000000001" customHeight="1">
      <c r="A1098" s="563">
        <v>82</v>
      </c>
      <c r="B1098" s="412">
        <v>100</v>
      </c>
      <c r="C1098" s="379">
        <v>823400</v>
      </c>
      <c r="D1098" s="377" t="s">
        <v>233</v>
      </c>
      <c r="E1098" s="385">
        <v>1.4</v>
      </c>
      <c r="F1098" s="385">
        <v>1.5000000000000002</v>
      </c>
      <c r="G1098" s="387" t="s">
        <v>551</v>
      </c>
      <c r="H1098" s="380">
        <v>266</v>
      </c>
      <c r="I1098" s="380">
        <v>260</v>
      </c>
      <c r="J1098" s="380">
        <v>268</v>
      </c>
      <c r="K1098" s="380">
        <v>340</v>
      </c>
      <c r="L1098" s="424">
        <v>264.75685999999996</v>
      </c>
      <c r="N1098" s="382"/>
    </row>
    <row r="1099" spans="1:14" ht="19.350000000000001" customHeight="1">
      <c r="A1099" s="563">
        <v>10</v>
      </c>
      <c r="B1099" s="412">
        <v>540</v>
      </c>
      <c r="C1099" s="379">
        <v>823400</v>
      </c>
      <c r="D1099" s="377" t="s">
        <v>1271</v>
      </c>
      <c r="E1099" s="385"/>
      <c r="F1099" s="385"/>
      <c r="G1099" s="387" t="s">
        <v>138</v>
      </c>
      <c r="H1099" s="380">
        <v>3</v>
      </c>
      <c r="I1099" s="380">
        <v>3</v>
      </c>
      <c r="J1099" s="380">
        <v>4</v>
      </c>
      <c r="K1099" s="380">
        <v>4</v>
      </c>
      <c r="L1099" s="424">
        <v>2.605</v>
      </c>
      <c r="N1099" s="382"/>
    </row>
    <row r="1100" spans="1:14" ht="19.350000000000001" customHeight="1">
      <c r="A1100" s="564"/>
      <c r="B1100" s="549"/>
      <c r="C1100" s="430" t="s">
        <v>870</v>
      </c>
      <c r="D1100" s="431" t="s">
        <v>547</v>
      </c>
      <c r="E1100" s="393">
        <v>1.4</v>
      </c>
      <c r="F1100" s="393">
        <v>1.5000000000000002</v>
      </c>
      <c r="G1100" s="432"/>
      <c r="H1100" s="433">
        <v>269</v>
      </c>
      <c r="I1100" s="433">
        <v>263</v>
      </c>
      <c r="J1100" s="433">
        <v>272</v>
      </c>
      <c r="K1100" s="433">
        <v>344</v>
      </c>
      <c r="L1100" s="466">
        <v>267.36185999999998</v>
      </c>
      <c r="N1100" s="382"/>
    </row>
    <row r="1101" spans="1:14" ht="19.350000000000001" customHeight="1">
      <c r="A1101" s="562"/>
      <c r="B1101" s="548"/>
      <c r="C1101" s="425" t="s">
        <v>548</v>
      </c>
      <c r="D1101" s="421" t="s">
        <v>1456</v>
      </c>
      <c r="E1101" s="394"/>
      <c r="F1101" s="394"/>
      <c r="G1101" s="435"/>
      <c r="H1101" s="422"/>
      <c r="I1101" s="422"/>
      <c r="J1101" s="422"/>
      <c r="K1101" s="422"/>
      <c r="L1101" s="436"/>
      <c r="N1101" s="382"/>
    </row>
    <row r="1102" spans="1:14" ht="19.350000000000001" customHeight="1">
      <c r="A1102" s="563">
        <v>82</v>
      </c>
      <c r="B1102" s="412">
        <v>780</v>
      </c>
      <c r="C1102" s="379">
        <v>824100</v>
      </c>
      <c r="D1102" s="377" t="s">
        <v>1718</v>
      </c>
      <c r="E1102" s="385"/>
      <c r="F1102" s="385"/>
      <c r="G1102" s="387" t="s">
        <v>36</v>
      </c>
      <c r="H1102" s="380">
        <v>32</v>
      </c>
      <c r="I1102" s="380">
        <v>36</v>
      </c>
      <c r="J1102" s="380">
        <v>36</v>
      </c>
      <c r="K1102" s="380">
        <v>36</v>
      </c>
      <c r="L1102" s="424">
        <v>38</v>
      </c>
      <c r="N1102" s="382"/>
    </row>
    <row r="1103" spans="1:14" ht="19.350000000000001" customHeight="1">
      <c r="A1103" s="563">
        <v>82</v>
      </c>
      <c r="B1103" s="412">
        <v>870</v>
      </c>
      <c r="C1103" s="379">
        <v>824100</v>
      </c>
      <c r="D1103" s="429" t="s">
        <v>1980</v>
      </c>
      <c r="E1103" s="385"/>
      <c r="F1103" s="385"/>
      <c r="G1103" s="387" t="s">
        <v>138</v>
      </c>
      <c r="H1103" s="380">
        <v>1239</v>
      </c>
      <c r="I1103" s="380">
        <v>1293</v>
      </c>
      <c r="J1103" s="380">
        <v>1293</v>
      </c>
      <c r="K1103" s="380">
        <v>1304</v>
      </c>
      <c r="L1103" s="424">
        <v>1253</v>
      </c>
      <c r="N1103" s="382"/>
    </row>
    <row r="1104" spans="1:14" ht="30" customHeight="1">
      <c r="A1104" s="563">
        <v>82</v>
      </c>
      <c r="B1104" s="412">
        <v>871</v>
      </c>
      <c r="C1104" s="379">
        <v>824100</v>
      </c>
      <c r="D1104" s="429" t="s">
        <v>2188</v>
      </c>
      <c r="E1104" s="385"/>
      <c r="F1104" s="385"/>
      <c r="G1104" s="387" t="s">
        <v>138</v>
      </c>
      <c r="H1104" s="380">
        <v>86</v>
      </c>
      <c r="I1104" s="380">
        <v>91</v>
      </c>
      <c r="J1104" s="380">
        <v>91</v>
      </c>
      <c r="K1104" s="380">
        <v>91</v>
      </c>
      <c r="L1104" s="424">
        <v>91</v>
      </c>
      <c r="N1104" s="382"/>
    </row>
    <row r="1105" spans="1:14" ht="30" customHeight="1">
      <c r="A1105" s="563">
        <v>82</v>
      </c>
      <c r="B1105" s="412">
        <v>872</v>
      </c>
      <c r="C1105" s="379">
        <v>824100</v>
      </c>
      <c r="D1105" s="429" t="s">
        <v>2189</v>
      </c>
      <c r="E1105" s="385"/>
      <c r="F1105" s="385"/>
      <c r="G1105" s="387" t="s">
        <v>138</v>
      </c>
      <c r="H1105" s="380">
        <v>196</v>
      </c>
      <c r="I1105" s="380">
        <v>203</v>
      </c>
      <c r="J1105" s="380">
        <v>203</v>
      </c>
      <c r="K1105" s="380">
        <v>203</v>
      </c>
      <c r="L1105" s="424">
        <v>120.5</v>
      </c>
      <c r="N1105" s="382"/>
    </row>
    <row r="1106" spans="1:14" ht="30" customHeight="1">
      <c r="A1106" s="563">
        <v>82</v>
      </c>
      <c r="B1106" s="412">
        <v>873</v>
      </c>
      <c r="C1106" s="379">
        <v>824100</v>
      </c>
      <c r="D1106" s="429" t="s">
        <v>2190</v>
      </c>
      <c r="E1106" s="385"/>
      <c r="F1106" s="385"/>
      <c r="G1106" s="387" t="s">
        <v>138</v>
      </c>
      <c r="H1106" s="380">
        <v>223</v>
      </c>
      <c r="I1106" s="380">
        <v>166</v>
      </c>
      <c r="J1106" s="380">
        <v>166</v>
      </c>
      <c r="K1106" s="380">
        <v>231</v>
      </c>
      <c r="L1106" s="424">
        <v>132.167</v>
      </c>
      <c r="N1106" s="382"/>
    </row>
    <row r="1107" spans="1:14" ht="30" customHeight="1">
      <c r="A1107" s="563">
        <v>82</v>
      </c>
      <c r="B1107" s="412">
        <v>874</v>
      </c>
      <c r="C1107" s="379">
        <v>824100</v>
      </c>
      <c r="D1107" s="429" t="s">
        <v>2191</v>
      </c>
      <c r="E1107" s="385"/>
      <c r="F1107" s="385"/>
      <c r="G1107" s="387" t="s">
        <v>138</v>
      </c>
      <c r="H1107" s="380">
        <v>222</v>
      </c>
      <c r="I1107" s="380">
        <v>231</v>
      </c>
      <c r="J1107" s="380">
        <v>231</v>
      </c>
      <c r="K1107" s="380">
        <v>210</v>
      </c>
      <c r="L1107" s="424">
        <v>155.215</v>
      </c>
      <c r="N1107" s="382"/>
    </row>
    <row r="1108" spans="1:14" ht="19.350000000000001" customHeight="1">
      <c r="A1108" s="563">
        <v>82</v>
      </c>
      <c r="B1108" s="412">
        <v>875</v>
      </c>
      <c r="C1108" s="379">
        <v>824100</v>
      </c>
      <c r="D1108" s="429" t="s">
        <v>1457</v>
      </c>
      <c r="E1108" s="385"/>
      <c r="F1108" s="385"/>
      <c r="G1108" s="387" t="s">
        <v>138</v>
      </c>
      <c r="H1108" s="380">
        <v>52</v>
      </c>
      <c r="I1108" s="380">
        <v>55</v>
      </c>
      <c r="J1108" s="380">
        <v>55</v>
      </c>
      <c r="K1108" s="380">
        <v>55</v>
      </c>
      <c r="L1108" s="424">
        <v>55</v>
      </c>
      <c r="N1108" s="382"/>
    </row>
    <row r="1109" spans="1:14" ht="19.350000000000001" customHeight="1">
      <c r="A1109" s="563">
        <v>82</v>
      </c>
      <c r="B1109" s="412">
        <v>876</v>
      </c>
      <c r="C1109" s="379">
        <v>824100</v>
      </c>
      <c r="D1109" s="429" t="s">
        <v>1489</v>
      </c>
      <c r="E1109" s="385"/>
      <c r="F1109" s="385"/>
      <c r="G1109" s="387" t="s">
        <v>138</v>
      </c>
      <c r="H1109" s="380">
        <v>800</v>
      </c>
      <c r="I1109" s="380">
        <v>914</v>
      </c>
      <c r="J1109" s="380">
        <v>914</v>
      </c>
      <c r="K1109" s="380">
        <v>842</v>
      </c>
      <c r="L1109" s="424">
        <v>772</v>
      </c>
      <c r="N1109" s="382"/>
    </row>
    <row r="1110" spans="1:14" ht="30">
      <c r="A1110" s="563">
        <v>82</v>
      </c>
      <c r="B1110" s="412">
        <v>877</v>
      </c>
      <c r="C1110" s="379">
        <v>824100</v>
      </c>
      <c r="D1110" s="429" t="s">
        <v>1880</v>
      </c>
      <c r="E1110" s="385"/>
      <c r="F1110" s="385"/>
      <c r="G1110" s="387" t="s">
        <v>138</v>
      </c>
      <c r="H1110" s="380">
        <v>1453</v>
      </c>
      <c r="I1110" s="380">
        <v>1529</v>
      </c>
      <c r="J1110" s="380">
        <v>1529</v>
      </c>
      <c r="K1110" s="380">
        <v>1529</v>
      </c>
      <c r="L1110" s="424">
        <v>1520</v>
      </c>
      <c r="N1110" s="382"/>
    </row>
    <row r="1111" spans="1:14" ht="30" customHeight="1">
      <c r="A1111" s="563">
        <v>82</v>
      </c>
      <c r="B1111" s="412">
        <v>878</v>
      </c>
      <c r="C1111" s="379">
        <v>824100</v>
      </c>
      <c r="D1111" s="429" t="s">
        <v>2192</v>
      </c>
      <c r="E1111" s="385"/>
      <c r="F1111" s="385"/>
      <c r="G1111" s="387" t="s">
        <v>138</v>
      </c>
      <c r="H1111" s="380">
        <v>198</v>
      </c>
      <c r="I1111" s="380">
        <v>196</v>
      </c>
      <c r="J1111" s="380">
        <v>196</v>
      </c>
      <c r="K1111" s="380">
        <v>205</v>
      </c>
      <c r="L1111" s="424">
        <v>53.6907</v>
      </c>
      <c r="N1111" s="382"/>
    </row>
    <row r="1112" spans="1:14" ht="30" customHeight="1">
      <c r="A1112" s="563">
        <v>82</v>
      </c>
      <c r="B1112" s="412">
        <v>879</v>
      </c>
      <c r="C1112" s="379">
        <v>824100</v>
      </c>
      <c r="D1112" s="429" t="s">
        <v>2193</v>
      </c>
      <c r="E1112" s="385"/>
      <c r="F1112" s="385"/>
      <c r="G1112" s="387" t="s">
        <v>138</v>
      </c>
      <c r="H1112" s="380">
        <v>67</v>
      </c>
      <c r="I1112" s="380">
        <v>70</v>
      </c>
      <c r="J1112" s="380">
        <v>70</v>
      </c>
      <c r="K1112" s="380">
        <v>70</v>
      </c>
      <c r="L1112" s="424">
        <v>68</v>
      </c>
      <c r="N1112" s="382"/>
    </row>
    <row r="1113" spans="1:14" ht="19.350000000000001" customHeight="1">
      <c r="A1113" s="564"/>
      <c r="B1113" s="549"/>
      <c r="C1113" s="430" t="s">
        <v>548</v>
      </c>
      <c r="D1113" s="431" t="s">
        <v>1459</v>
      </c>
      <c r="E1113" s="393">
        <v>0</v>
      </c>
      <c r="F1113" s="393">
        <v>0</v>
      </c>
      <c r="G1113" s="432"/>
      <c r="H1113" s="433">
        <v>4568</v>
      </c>
      <c r="I1113" s="433">
        <v>4784</v>
      </c>
      <c r="J1113" s="433">
        <v>4784</v>
      </c>
      <c r="K1113" s="433">
        <v>4776</v>
      </c>
      <c r="L1113" s="466">
        <v>4258.5726999999997</v>
      </c>
      <c r="N1113" s="382"/>
    </row>
    <row r="1114" spans="1:14" ht="30">
      <c r="A1114" s="562"/>
      <c r="B1114" s="548"/>
      <c r="C1114" s="425" t="s">
        <v>549</v>
      </c>
      <c r="D1114" s="421" t="s">
        <v>1458</v>
      </c>
      <c r="E1114" s="394"/>
      <c r="F1114" s="394"/>
      <c r="G1114" s="435"/>
      <c r="H1114" s="422"/>
      <c r="I1114" s="422"/>
      <c r="J1114" s="422"/>
      <c r="K1114" s="422"/>
      <c r="L1114" s="436"/>
      <c r="N1114" s="382"/>
    </row>
    <row r="1115" spans="1:14" ht="19.350000000000001" customHeight="1">
      <c r="A1115" s="563">
        <v>82</v>
      </c>
      <c r="B1115" s="412">
        <v>870</v>
      </c>
      <c r="C1115" s="379">
        <v>824200</v>
      </c>
      <c r="D1115" s="429" t="s">
        <v>1981</v>
      </c>
      <c r="E1115" s="385"/>
      <c r="F1115" s="385"/>
      <c r="G1115" s="387" t="s">
        <v>138</v>
      </c>
      <c r="H1115" s="380">
        <v>1154</v>
      </c>
      <c r="I1115" s="380">
        <v>1205</v>
      </c>
      <c r="J1115" s="380">
        <v>1205</v>
      </c>
      <c r="K1115" s="380">
        <v>1210</v>
      </c>
      <c r="L1115" s="424">
        <v>1128</v>
      </c>
      <c r="N1115" s="382"/>
    </row>
    <row r="1116" spans="1:14" ht="30" customHeight="1">
      <c r="A1116" s="563">
        <v>82</v>
      </c>
      <c r="B1116" s="412">
        <v>871</v>
      </c>
      <c r="C1116" s="379">
        <v>824200</v>
      </c>
      <c r="D1116" s="429" t="s">
        <v>2194</v>
      </c>
      <c r="E1116" s="385"/>
      <c r="F1116" s="385"/>
      <c r="G1116" s="387" t="s">
        <v>138</v>
      </c>
      <c r="H1116" s="380">
        <v>240</v>
      </c>
      <c r="I1116" s="380">
        <v>126</v>
      </c>
      <c r="J1116" s="380">
        <v>126</v>
      </c>
      <c r="K1116" s="380">
        <v>166</v>
      </c>
      <c r="L1116" s="424">
        <v>47.674999999999997</v>
      </c>
      <c r="N1116" s="382"/>
    </row>
    <row r="1117" spans="1:14" ht="30" customHeight="1">
      <c r="A1117" s="563">
        <v>82</v>
      </c>
      <c r="B1117" s="412">
        <v>872</v>
      </c>
      <c r="C1117" s="379">
        <v>824200</v>
      </c>
      <c r="D1117" s="429" t="s">
        <v>2195</v>
      </c>
      <c r="E1117" s="385"/>
      <c r="F1117" s="385"/>
      <c r="G1117" s="387" t="s">
        <v>138</v>
      </c>
      <c r="H1117" s="380">
        <v>57</v>
      </c>
      <c r="I1117" s="380">
        <v>60</v>
      </c>
      <c r="J1117" s="380">
        <v>60</v>
      </c>
      <c r="K1117" s="380">
        <v>60</v>
      </c>
      <c r="L1117" s="424">
        <v>30</v>
      </c>
      <c r="N1117" s="382"/>
    </row>
    <row r="1118" spans="1:14" ht="30" customHeight="1">
      <c r="A1118" s="563">
        <v>82</v>
      </c>
      <c r="B1118" s="412">
        <v>873</v>
      </c>
      <c r="C1118" s="379">
        <v>824200</v>
      </c>
      <c r="D1118" s="429" t="s">
        <v>2196</v>
      </c>
      <c r="E1118" s="385"/>
      <c r="F1118" s="385"/>
      <c r="G1118" s="387" t="s">
        <v>138</v>
      </c>
      <c r="H1118" s="380">
        <v>234</v>
      </c>
      <c r="I1118" s="380">
        <v>242</v>
      </c>
      <c r="J1118" s="380">
        <v>242</v>
      </c>
      <c r="K1118" s="380">
        <v>242</v>
      </c>
      <c r="L1118" s="424">
        <v>208</v>
      </c>
      <c r="N1118" s="382"/>
    </row>
    <row r="1119" spans="1:14" ht="30">
      <c r="A1119" s="564"/>
      <c r="B1119" s="549"/>
      <c r="C1119" s="430" t="s">
        <v>549</v>
      </c>
      <c r="D1119" s="431" t="s">
        <v>1460</v>
      </c>
      <c r="E1119" s="393">
        <v>0</v>
      </c>
      <c r="F1119" s="393">
        <v>0</v>
      </c>
      <c r="G1119" s="432"/>
      <c r="H1119" s="433">
        <v>1685</v>
      </c>
      <c r="I1119" s="433">
        <v>1633</v>
      </c>
      <c r="J1119" s="433">
        <v>1633</v>
      </c>
      <c r="K1119" s="433">
        <v>1678</v>
      </c>
      <c r="L1119" s="466">
        <v>1413.675</v>
      </c>
      <c r="N1119" s="382"/>
    </row>
    <row r="1120" spans="1:14" ht="35.1" customHeight="1">
      <c r="A1120" s="562"/>
      <c r="B1120" s="548"/>
      <c r="C1120" s="425" t="s">
        <v>646</v>
      </c>
      <c r="D1120" s="421" t="s">
        <v>1461</v>
      </c>
      <c r="E1120" s="394"/>
      <c r="F1120" s="394"/>
      <c r="G1120" s="435"/>
      <c r="H1120" s="422"/>
      <c r="I1120" s="422"/>
      <c r="J1120" s="422"/>
      <c r="K1120" s="422"/>
      <c r="L1120" s="436"/>
      <c r="N1120" s="382"/>
    </row>
    <row r="1121" spans="1:14" ht="30">
      <c r="A1121" s="563">
        <v>82</v>
      </c>
      <c r="B1121" s="412">
        <v>870</v>
      </c>
      <c r="C1121" s="379">
        <v>824300</v>
      </c>
      <c r="D1121" s="444" t="s">
        <v>1982</v>
      </c>
      <c r="E1121" s="385"/>
      <c r="F1121" s="385"/>
      <c r="G1121" s="387" t="s">
        <v>138</v>
      </c>
      <c r="H1121" s="380">
        <v>1580</v>
      </c>
      <c r="I1121" s="380">
        <v>1649</v>
      </c>
      <c r="J1121" s="380">
        <v>1649</v>
      </c>
      <c r="K1121" s="380">
        <v>1659</v>
      </c>
      <c r="L1121" s="424">
        <v>1576</v>
      </c>
      <c r="N1121" s="382"/>
    </row>
    <row r="1122" spans="1:14" ht="30" customHeight="1">
      <c r="A1122" s="563">
        <v>82</v>
      </c>
      <c r="B1122" s="412">
        <v>871</v>
      </c>
      <c r="C1122" s="379">
        <v>824300</v>
      </c>
      <c r="D1122" s="429" t="s">
        <v>2197</v>
      </c>
      <c r="E1122" s="385"/>
      <c r="F1122" s="385"/>
      <c r="G1122" s="387" t="s">
        <v>138</v>
      </c>
      <c r="H1122" s="380">
        <v>67</v>
      </c>
      <c r="I1122" s="380">
        <v>70</v>
      </c>
      <c r="J1122" s="380">
        <v>70</v>
      </c>
      <c r="K1122" s="380">
        <v>70</v>
      </c>
      <c r="L1122" s="424">
        <v>58</v>
      </c>
      <c r="N1122" s="382"/>
    </row>
    <row r="1123" spans="1:14" ht="30">
      <c r="A1123" s="564"/>
      <c r="B1123" s="549"/>
      <c r="C1123" s="430" t="s">
        <v>646</v>
      </c>
      <c r="D1123" s="431" t="s">
        <v>1462</v>
      </c>
      <c r="E1123" s="393">
        <v>0</v>
      </c>
      <c r="F1123" s="393">
        <v>0</v>
      </c>
      <c r="G1123" s="432"/>
      <c r="H1123" s="433">
        <v>1647</v>
      </c>
      <c r="I1123" s="433">
        <v>1719</v>
      </c>
      <c r="J1123" s="433">
        <v>1719</v>
      </c>
      <c r="K1123" s="433">
        <v>1729</v>
      </c>
      <c r="L1123" s="466">
        <v>1634</v>
      </c>
      <c r="N1123" s="382"/>
    </row>
    <row r="1124" spans="1:14" ht="35.1" customHeight="1">
      <c r="A1124" s="562"/>
      <c r="B1124" s="548"/>
      <c r="C1124" s="425" t="s">
        <v>790</v>
      </c>
      <c r="D1124" s="421" t="s">
        <v>1463</v>
      </c>
      <c r="E1124" s="394"/>
      <c r="F1124" s="394"/>
      <c r="G1124" s="435"/>
      <c r="H1124" s="422"/>
      <c r="I1124" s="422"/>
      <c r="J1124" s="422"/>
      <c r="K1124" s="422"/>
      <c r="L1124" s="436"/>
      <c r="N1124" s="382"/>
    </row>
    <row r="1125" spans="1:14" ht="19.350000000000001" customHeight="1">
      <c r="A1125" s="563">
        <v>82</v>
      </c>
      <c r="B1125" s="412">
        <v>870</v>
      </c>
      <c r="C1125" s="379">
        <v>824510</v>
      </c>
      <c r="D1125" s="429" t="s">
        <v>1983</v>
      </c>
      <c r="E1125" s="385"/>
      <c r="F1125" s="385"/>
      <c r="G1125" s="387" t="s">
        <v>138</v>
      </c>
      <c r="H1125" s="380">
        <v>1053</v>
      </c>
      <c r="I1125" s="380">
        <v>1082</v>
      </c>
      <c r="J1125" s="380">
        <v>1082</v>
      </c>
      <c r="K1125" s="380">
        <v>1104</v>
      </c>
      <c r="L1125" s="424">
        <v>975</v>
      </c>
      <c r="N1125" s="382"/>
    </row>
    <row r="1126" spans="1:14" ht="30" customHeight="1">
      <c r="A1126" s="563">
        <v>82</v>
      </c>
      <c r="B1126" s="412">
        <v>871</v>
      </c>
      <c r="C1126" s="379">
        <v>824510</v>
      </c>
      <c r="D1126" s="429" t="s">
        <v>2198</v>
      </c>
      <c r="E1126" s="385"/>
      <c r="F1126" s="385"/>
      <c r="G1126" s="387" t="s">
        <v>138</v>
      </c>
      <c r="H1126" s="380">
        <v>71</v>
      </c>
      <c r="I1126" s="380">
        <v>75</v>
      </c>
      <c r="J1126" s="380">
        <v>75</v>
      </c>
      <c r="K1126" s="380">
        <v>75</v>
      </c>
      <c r="L1126" s="424">
        <v>47.1</v>
      </c>
      <c r="N1126" s="382"/>
    </row>
    <row r="1127" spans="1:14" ht="30">
      <c r="A1127" s="564"/>
      <c r="B1127" s="549"/>
      <c r="C1127" s="430" t="s">
        <v>790</v>
      </c>
      <c r="D1127" s="431" t="s">
        <v>1464</v>
      </c>
      <c r="E1127" s="393">
        <v>0</v>
      </c>
      <c r="F1127" s="393">
        <v>0</v>
      </c>
      <c r="G1127" s="432"/>
      <c r="H1127" s="433">
        <v>1124</v>
      </c>
      <c r="I1127" s="433">
        <v>1157</v>
      </c>
      <c r="J1127" s="433">
        <v>1157</v>
      </c>
      <c r="K1127" s="433">
        <v>1179</v>
      </c>
      <c r="L1127" s="466">
        <v>1022.1</v>
      </c>
      <c r="N1127" s="382"/>
    </row>
    <row r="1128" spans="1:14" ht="19.350000000000001" customHeight="1">
      <c r="A1128" s="562"/>
      <c r="B1128" s="548"/>
      <c r="C1128" s="425" t="s">
        <v>1373</v>
      </c>
      <c r="D1128" s="421" t="s">
        <v>1378</v>
      </c>
      <c r="E1128" s="394"/>
      <c r="F1128" s="394"/>
      <c r="G1128" s="435"/>
      <c r="H1128" s="422"/>
      <c r="I1128" s="422"/>
      <c r="J1128" s="422"/>
      <c r="K1128" s="422"/>
      <c r="L1128" s="436"/>
      <c r="N1128" s="382"/>
    </row>
    <row r="1129" spans="1:14" ht="30" customHeight="1">
      <c r="A1129" s="563">
        <v>82</v>
      </c>
      <c r="B1129" s="412">
        <v>871</v>
      </c>
      <c r="C1129" s="379">
        <v>824520</v>
      </c>
      <c r="D1129" s="429" t="s">
        <v>2199</v>
      </c>
      <c r="E1129" s="385"/>
      <c r="F1129" s="385"/>
      <c r="G1129" s="387" t="s">
        <v>138</v>
      </c>
      <c r="H1129" s="380">
        <v>171</v>
      </c>
      <c r="I1129" s="380">
        <v>177</v>
      </c>
      <c r="J1129" s="380">
        <v>177</v>
      </c>
      <c r="K1129" s="380">
        <v>177</v>
      </c>
      <c r="L1129" s="424">
        <v>125</v>
      </c>
      <c r="N1129" s="382"/>
    </row>
    <row r="1130" spans="1:14" ht="19.350000000000001" customHeight="1">
      <c r="A1130" s="564"/>
      <c r="B1130" s="549"/>
      <c r="C1130" s="430" t="s">
        <v>1373</v>
      </c>
      <c r="D1130" s="431" t="s">
        <v>1379</v>
      </c>
      <c r="E1130" s="393">
        <v>0</v>
      </c>
      <c r="F1130" s="393">
        <v>0</v>
      </c>
      <c r="G1130" s="432"/>
      <c r="H1130" s="433">
        <v>171</v>
      </c>
      <c r="I1130" s="433">
        <v>177</v>
      </c>
      <c r="J1130" s="433">
        <v>177</v>
      </c>
      <c r="K1130" s="433">
        <v>177</v>
      </c>
      <c r="L1130" s="466">
        <v>125</v>
      </c>
      <c r="N1130" s="382"/>
    </row>
    <row r="1131" spans="1:14" ht="30">
      <c r="A1131" s="562"/>
      <c r="B1131" s="548"/>
      <c r="C1131" s="425" t="s">
        <v>979</v>
      </c>
      <c r="D1131" s="421" t="s">
        <v>1465</v>
      </c>
      <c r="E1131" s="394"/>
      <c r="F1131" s="394"/>
      <c r="G1131" s="435"/>
      <c r="H1131" s="422"/>
      <c r="I1131" s="422"/>
      <c r="J1131" s="422"/>
      <c r="K1131" s="422"/>
      <c r="L1131" s="436"/>
      <c r="N1131" s="382"/>
    </row>
    <row r="1132" spans="1:14" ht="19.350000000000001" customHeight="1">
      <c r="A1132" s="563">
        <v>82</v>
      </c>
      <c r="B1132" s="412">
        <v>102</v>
      </c>
      <c r="C1132" s="379">
        <v>824530</v>
      </c>
      <c r="D1132" s="377" t="s">
        <v>1132</v>
      </c>
      <c r="E1132" s="385">
        <v>1</v>
      </c>
      <c r="F1132" s="385">
        <v>1</v>
      </c>
      <c r="G1132" s="387" t="s">
        <v>551</v>
      </c>
      <c r="H1132" s="380">
        <v>335</v>
      </c>
      <c r="I1132" s="380">
        <v>315</v>
      </c>
      <c r="J1132" s="380">
        <v>315</v>
      </c>
      <c r="K1132" s="380">
        <v>315</v>
      </c>
      <c r="L1132" s="424">
        <v>298.94797</v>
      </c>
      <c r="N1132" s="382"/>
    </row>
    <row r="1133" spans="1:14" ht="19.350000000000001" customHeight="1">
      <c r="A1133" s="563">
        <v>82</v>
      </c>
      <c r="B1133" s="412">
        <v>103</v>
      </c>
      <c r="C1133" s="379">
        <v>824530</v>
      </c>
      <c r="D1133" s="377" t="s">
        <v>812</v>
      </c>
      <c r="E1133" s="385">
        <v>0</v>
      </c>
      <c r="F1133" s="385">
        <v>0.25</v>
      </c>
      <c r="G1133" s="387" t="s">
        <v>551</v>
      </c>
      <c r="H1133" s="380">
        <v>0</v>
      </c>
      <c r="I1133" s="380">
        <v>34</v>
      </c>
      <c r="J1133" s="380">
        <v>93</v>
      </c>
      <c r="K1133" s="380">
        <v>93</v>
      </c>
      <c r="L1133" s="424">
        <v>83.854649999999992</v>
      </c>
      <c r="N1133" s="382"/>
    </row>
    <row r="1134" spans="1:14" ht="19.350000000000001" customHeight="1">
      <c r="A1134" s="563">
        <v>82</v>
      </c>
      <c r="B1134" s="412">
        <v>870</v>
      </c>
      <c r="C1134" s="379">
        <v>824530</v>
      </c>
      <c r="D1134" s="377" t="s">
        <v>1467</v>
      </c>
      <c r="E1134" s="385"/>
      <c r="F1134" s="385"/>
      <c r="G1134" s="387" t="s">
        <v>138</v>
      </c>
      <c r="H1134" s="380">
        <v>620</v>
      </c>
      <c r="I1134" s="380">
        <v>585</v>
      </c>
      <c r="J1134" s="380">
        <v>585</v>
      </c>
      <c r="K1134" s="380">
        <v>567</v>
      </c>
      <c r="L1134" s="424">
        <v>504</v>
      </c>
      <c r="N1134" s="382"/>
    </row>
    <row r="1135" spans="1:14" ht="30" customHeight="1">
      <c r="A1135" s="563">
        <v>82</v>
      </c>
      <c r="B1135" s="412">
        <v>871</v>
      </c>
      <c r="C1135" s="379">
        <v>824530</v>
      </c>
      <c r="D1135" s="429" t="s">
        <v>2200</v>
      </c>
      <c r="E1135" s="385"/>
      <c r="F1135" s="385"/>
      <c r="G1135" s="387" t="s">
        <v>138</v>
      </c>
      <c r="H1135" s="380">
        <v>57</v>
      </c>
      <c r="I1135" s="380">
        <v>60</v>
      </c>
      <c r="J1135" s="380">
        <v>60</v>
      </c>
      <c r="K1135" s="380">
        <v>60</v>
      </c>
      <c r="L1135" s="424">
        <v>58</v>
      </c>
      <c r="N1135" s="382"/>
    </row>
    <row r="1136" spans="1:14" ht="30">
      <c r="A1136" s="564"/>
      <c r="B1136" s="549"/>
      <c r="C1136" s="430" t="s">
        <v>979</v>
      </c>
      <c r="D1136" s="485" t="s">
        <v>1466</v>
      </c>
      <c r="E1136" s="395">
        <v>1</v>
      </c>
      <c r="F1136" s="395">
        <v>1.25</v>
      </c>
      <c r="G1136" s="438"/>
      <c r="H1136" s="439">
        <v>1012</v>
      </c>
      <c r="I1136" s="439">
        <v>994</v>
      </c>
      <c r="J1136" s="439">
        <v>1053</v>
      </c>
      <c r="K1136" s="439">
        <v>1035</v>
      </c>
      <c r="L1136" s="466">
        <v>944.80261999999993</v>
      </c>
      <c r="N1136" s="382"/>
    </row>
    <row r="1137" spans="1:14" ht="19.350000000000001" customHeight="1">
      <c r="A1137" s="562"/>
      <c r="B1137" s="548"/>
      <c r="C1137" s="425" t="s">
        <v>1562</v>
      </c>
      <c r="D1137" s="421" t="s">
        <v>1563</v>
      </c>
      <c r="E1137" s="394"/>
      <c r="F1137" s="394"/>
      <c r="G1137" s="435"/>
      <c r="H1137" s="422"/>
      <c r="I1137" s="422"/>
      <c r="J1137" s="422"/>
      <c r="K1137" s="422"/>
      <c r="L1137" s="436"/>
      <c r="N1137" s="382"/>
    </row>
    <row r="1138" spans="1:14" ht="30" customHeight="1">
      <c r="A1138" s="563">
        <v>82</v>
      </c>
      <c r="B1138" s="412">
        <v>871</v>
      </c>
      <c r="C1138" s="379">
        <v>824540</v>
      </c>
      <c r="D1138" s="429" t="s">
        <v>2201</v>
      </c>
      <c r="E1138" s="385"/>
      <c r="F1138" s="385"/>
      <c r="G1138" s="387" t="s">
        <v>138</v>
      </c>
      <c r="H1138" s="380">
        <v>276</v>
      </c>
      <c r="I1138" s="380">
        <v>286</v>
      </c>
      <c r="J1138" s="380">
        <v>286</v>
      </c>
      <c r="K1138" s="380">
        <v>286</v>
      </c>
      <c r="L1138" s="424">
        <v>330</v>
      </c>
      <c r="N1138" s="382"/>
    </row>
    <row r="1139" spans="1:14" ht="19.350000000000001" customHeight="1">
      <c r="A1139" s="564"/>
      <c r="B1139" s="549"/>
      <c r="C1139" s="430" t="s">
        <v>1562</v>
      </c>
      <c r="D1139" s="485" t="s">
        <v>1637</v>
      </c>
      <c r="E1139" s="395">
        <v>0</v>
      </c>
      <c r="F1139" s="395">
        <v>0</v>
      </c>
      <c r="G1139" s="438"/>
      <c r="H1139" s="439">
        <v>276</v>
      </c>
      <c r="I1139" s="439">
        <v>286</v>
      </c>
      <c r="J1139" s="439">
        <v>286</v>
      </c>
      <c r="K1139" s="439">
        <v>286</v>
      </c>
      <c r="L1139" s="466">
        <v>330</v>
      </c>
      <c r="N1139" s="382"/>
    </row>
    <row r="1140" spans="1:14" ht="30">
      <c r="A1140" s="562"/>
      <c r="B1140" s="548"/>
      <c r="C1140" s="425" t="s">
        <v>156</v>
      </c>
      <c r="D1140" s="421" t="s">
        <v>1468</v>
      </c>
      <c r="E1140" s="394"/>
      <c r="F1140" s="394"/>
      <c r="G1140" s="435"/>
      <c r="H1140" s="422"/>
      <c r="I1140" s="422"/>
      <c r="J1140" s="422"/>
      <c r="K1140" s="422"/>
      <c r="L1140" s="436"/>
      <c r="N1140" s="382"/>
    </row>
    <row r="1141" spans="1:14" ht="19.350000000000001" customHeight="1">
      <c r="A1141" s="563">
        <v>82</v>
      </c>
      <c r="B1141" s="412">
        <v>100</v>
      </c>
      <c r="C1141" s="379">
        <v>824570</v>
      </c>
      <c r="D1141" s="377" t="s">
        <v>1067</v>
      </c>
      <c r="E1141" s="385">
        <v>1</v>
      </c>
      <c r="F1141" s="385">
        <v>0.83</v>
      </c>
      <c r="G1141" s="387" t="s">
        <v>551</v>
      </c>
      <c r="H1141" s="380">
        <v>158</v>
      </c>
      <c r="I1141" s="380">
        <v>150</v>
      </c>
      <c r="J1141" s="380">
        <v>160</v>
      </c>
      <c r="K1141" s="380">
        <v>160</v>
      </c>
      <c r="L1141" s="424">
        <v>123.65447</v>
      </c>
      <c r="N1141" s="382"/>
    </row>
    <row r="1142" spans="1:14" ht="19.350000000000001" customHeight="1">
      <c r="A1142" s="563">
        <v>82</v>
      </c>
      <c r="B1142" s="412">
        <v>870</v>
      </c>
      <c r="C1142" s="379">
        <v>824570</v>
      </c>
      <c r="D1142" s="386" t="s">
        <v>1984</v>
      </c>
      <c r="E1142" s="385"/>
      <c r="F1142" s="385"/>
      <c r="G1142" s="387" t="s">
        <v>138</v>
      </c>
      <c r="H1142" s="380">
        <v>745</v>
      </c>
      <c r="I1142" s="380">
        <v>659</v>
      </c>
      <c r="J1142" s="380">
        <v>659</v>
      </c>
      <c r="K1142" s="380">
        <v>659</v>
      </c>
      <c r="L1142" s="424">
        <v>634</v>
      </c>
      <c r="N1142" s="382"/>
    </row>
    <row r="1143" spans="1:14" ht="15">
      <c r="A1143" s="563">
        <v>82</v>
      </c>
      <c r="B1143" s="412">
        <v>871</v>
      </c>
      <c r="C1143" s="379">
        <v>824570</v>
      </c>
      <c r="D1143" s="429" t="s">
        <v>2202</v>
      </c>
      <c r="E1143" s="385"/>
      <c r="F1143" s="385"/>
      <c r="G1143" s="387" t="s">
        <v>138</v>
      </c>
      <c r="H1143" s="380">
        <v>76</v>
      </c>
      <c r="I1143" s="380">
        <v>80</v>
      </c>
      <c r="J1143" s="380">
        <v>80</v>
      </c>
      <c r="K1143" s="380">
        <v>80</v>
      </c>
      <c r="L1143" s="424">
        <v>58</v>
      </c>
      <c r="N1143" s="382"/>
    </row>
    <row r="1144" spans="1:14" ht="30">
      <c r="A1144" s="564"/>
      <c r="B1144" s="549"/>
      <c r="C1144" s="430" t="s">
        <v>156</v>
      </c>
      <c r="D1144" s="431" t="s">
        <v>1469</v>
      </c>
      <c r="E1144" s="393">
        <v>1</v>
      </c>
      <c r="F1144" s="393">
        <v>0.83</v>
      </c>
      <c r="G1144" s="432"/>
      <c r="H1144" s="433">
        <v>979</v>
      </c>
      <c r="I1144" s="433">
        <v>889</v>
      </c>
      <c r="J1144" s="433">
        <v>899</v>
      </c>
      <c r="K1144" s="433">
        <v>899</v>
      </c>
      <c r="L1144" s="466">
        <v>815.65446999999995</v>
      </c>
      <c r="N1144" s="382"/>
    </row>
    <row r="1145" spans="1:14" ht="19.350000000000001" customHeight="1">
      <c r="A1145" s="562"/>
      <c r="B1145" s="548"/>
      <c r="C1145" s="425" t="s">
        <v>226</v>
      </c>
      <c r="D1145" s="421" t="s">
        <v>906</v>
      </c>
      <c r="E1145" s="394"/>
      <c r="F1145" s="394"/>
      <c r="G1145" s="435"/>
      <c r="H1145" s="422"/>
      <c r="I1145" s="422"/>
      <c r="J1145" s="422"/>
      <c r="K1145" s="422"/>
      <c r="L1145" s="436"/>
      <c r="N1145" s="382"/>
    </row>
    <row r="1146" spans="1:14" ht="19.350000000000001" customHeight="1">
      <c r="A1146" s="563">
        <v>82</v>
      </c>
      <c r="B1146" s="412">
        <v>432</v>
      </c>
      <c r="C1146" s="379">
        <v>825100</v>
      </c>
      <c r="D1146" s="377" t="s">
        <v>82</v>
      </c>
      <c r="E1146" s="486"/>
      <c r="F1146" s="403"/>
      <c r="G1146" s="387" t="s">
        <v>138</v>
      </c>
      <c r="H1146" s="380">
        <v>11</v>
      </c>
      <c r="I1146" s="380">
        <v>11</v>
      </c>
      <c r="J1146" s="380">
        <v>11</v>
      </c>
      <c r="K1146" s="380">
        <v>11</v>
      </c>
      <c r="L1146" s="424">
        <v>12.295399999999999</v>
      </c>
      <c r="N1146" s="382"/>
    </row>
    <row r="1147" spans="1:14" ht="19.350000000000001" customHeight="1">
      <c r="A1147" s="563">
        <v>12</v>
      </c>
      <c r="B1147" s="412">
        <v>550</v>
      </c>
      <c r="C1147" s="379">
        <v>825100</v>
      </c>
      <c r="D1147" s="377" t="s">
        <v>494</v>
      </c>
      <c r="E1147" s="385"/>
      <c r="F1147" s="385"/>
      <c r="G1147" s="387" t="s">
        <v>36</v>
      </c>
      <c r="H1147" s="380">
        <v>19</v>
      </c>
      <c r="I1147" s="380">
        <v>21</v>
      </c>
      <c r="J1147" s="380">
        <v>21</v>
      </c>
      <c r="K1147" s="380">
        <v>21</v>
      </c>
      <c r="L1147" s="424">
        <v>18.080599999999997</v>
      </c>
      <c r="N1147" s="382"/>
    </row>
    <row r="1148" spans="1:14" ht="19.350000000000001" customHeight="1">
      <c r="A1148" s="563">
        <v>5</v>
      </c>
      <c r="B1148" s="412">
        <v>750</v>
      </c>
      <c r="C1148" s="379">
        <v>825100</v>
      </c>
      <c r="D1148" s="377" t="s">
        <v>907</v>
      </c>
      <c r="E1148" s="385"/>
      <c r="F1148" s="385"/>
      <c r="G1148" s="387" t="s">
        <v>138</v>
      </c>
      <c r="H1148" s="380">
        <v>24</v>
      </c>
      <c r="I1148" s="380">
        <v>24</v>
      </c>
      <c r="J1148" s="380">
        <v>24</v>
      </c>
      <c r="K1148" s="380">
        <v>24</v>
      </c>
      <c r="L1148" s="424">
        <v>21.696580000000001</v>
      </c>
      <c r="N1148" s="382"/>
    </row>
    <row r="1149" spans="1:14" ht="19.350000000000001" customHeight="1">
      <c r="A1149" s="563">
        <v>82</v>
      </c>
      <c r="B1149" s="412">
        <v>850</v>
      </c>
      <c r="C1149" s="379">
        <v>825100</v>
      </c>
      <c r="D1149" s="377" t="s">
        <v>1058</v>
      </c>
      <c r="E1149" s="385"/>
      <c r="F1149" s="385"/>
      <c r="G1149" s="387" t="s">
        <v>36</v>
      </c>
      <c r="H1149" s="380">
        <v>20</v>
      </c>
      <c r="I1149" s="380">
        <v>20</v>
      </c>
      <c r="J1149" s="380">
        <v>20</v>
      </c>
      <c r="K1149" s="380">
        <v>20</v>
      </c>
      <c r="L1149" s="424">
        <v>20</v>
      </c>
      <c r="N1149" s="382"/>
    </row>
    <row r="1150" spans="1:14" ht="19.350000000000001" customHeight="1">
      <c r="A1150" s="563">
        <v>82</v>
      </c>
      <c r="B1150" s="412">
        <v>860</v>
      </c>
      <c r="C1150" s="379">
        <v>825100</v>
      </c>
      <c r="D1150" s="429" t="s">
        <v>700</v>
      </c>
      <c r="E1150" s="385"/>
      <c r="F1150" s="385"/>
      <c r="G1150" s="387" t="s">
        <v>138</v>
      </c>
      <c r="H1150" s="380">
        <v>180</v>
      </c>
      <c r="I1150" s="380">
        <v>180</v>
      </c>
      <c r="J1150" s="380">
        <v>180</v>
      </c>
      <c r="K1150" s="380">
        <v>180</v>
      </c>
      <c r="L1150" s="424">
        <v>180</v>
      </c>
      <c r="N1150" s="382"/>
    </row>
    <row r="1151" spans="1:14" ht="19.350000000000001" customHeight="1">
      <c r="A1151" s="563">
        <v>82</v>
      </c>
      <c r="B1151" s="412">
        <v>870</v>
      </c>
      <c r="C1151" s="379">
        <v>825100</v>
      </c>
      <c r="D1151" s="429" t="s">
        <v>2203</v>
      </c>
      <c r="E1151" s="385"/>
      <c r="F1151" s="385"/>
      <c r="G1151" s="387" t="s">
        <v>138</v>
      </c>
      <c r="H1151" s="380">
        <v>1894</v>
      </c>
      <c r="I1151" s="380">
        <v>1992</v>
      </c>
      <c r="J1151" s="380">
        <v>1992</v>
      </c>
      <c r="K1151" s="380">
        <v>1941</v>
      </c>
      <c r="L1151" s="424">
        <v>1888</v>
      </c>
      <c r="N1151" s="382"/>
    </row>
    <row r="1152" spans="1:14" ht="19.350000000000001" customHeight="1">
      <c r="A1152" s="564"/>
      <c r="B1152" s="549"/>
      <c r="C1152" s="430" t="s">
        <v>226</v>
      </c>
      <c r="D1152" s="431" t="s">
        <v>436</v>
      </c>
      <c r="E1152" s="393">
        <v>0</v>
      </c>
      <c r="F1152" s="393">
        <v>0</v>
      </c>
      <c r="G1152" s="432"/>
      <c r="H1152" s="433">
        <v>2148</v>
      </c>
      <c r="I1152" s="433">
        <v>2248</v>
      </c>
      <c r="J1152" s="433">
        <v>2248</v>
      </c>
      <c r="K1152" s="433">
        <v>2197</v>
      </c>
      <c r="L1152" s="466">
        <v>2140.07258</v>
      </c>
      <c r="N1152" s="382"/>
    </row>
    <row r="1153" spans="1:14" ht="19.350000000000001" customHeight="1">
      <c r="A1153" s="562"/>
      <c r="B1153" s="548"/>
      <c r="C1153" s="425" t="s">
        <v>908</v>
      </c>
      <c r="D1153" s="421" t="s">
        <v>186</v>
      </c>
      <c r="E1153" s="394"/>
      <c r="F1153" s="394"/>
      <c r="G1153" s="435"/>
      <c r="H1153" s="422"/>
      <c r="I1153" s="422"/>
      <c r="J1153" s="422"/>
      <c r="K1153" s="422"/>
      <c r="L1153" s="436"/>
      <c r="N1153" s="382"/>
    </row>
    <row r="1154" spans="1:14" ht="19.350000000000001" customHeight="1">
      <c r="A1154" s="563">
        <v>12</v>
      </c>
      <c r="B1154" s="412">
        <v>550</v>
      </c>
      <c r="C1154" s="379">
        <v>825400</v>
      </c>
      <c r="D1154" s="377" t="s">
        <v>494</v>
      </c>
      <c r="E1154" s="385"/>
      <c r="F1154" s="385"/>
      <c r="G1154" s="387" t="s">
        <v>36</v>
      </c>
      <c r="H1154" s="380">
        <v>2</v>
      </c>
      <c r="I1154" s="380">
        <v>3</v>
      </c>
      <c r="J1154" s="380">
        <v>3</v>
      </c>
      <c r="K1154" s="380">
        <v>3</v>
      </c>
      <c r="L1154" s="424">
        <v>1.462</v>
      </c>
      <c r="N1154" s="382"/>
    </row>
    <row r="1155" spans="1:14" ht="19.350000000000001" customHeight="1">
      <c r="A1155" s="563">
        <v>82</v>
      </c>
      <c r="B1155" s="412">
        <v>780</v>
      </c>
      <c r="C1155" s="379">
        <v>825400</v>
      </c>
      <c r="D1155" s="377" t="s">
        <v>854</v>
      </c>
      <c r="E1155" s="385"/>
      <c r="F1155" s="385"/>
      <c r="G1155" s="387" t="s">
        <v>36</v>
      </c>
      <c r="H1155" s="380">
        <v>58</v>
      </c>
      <c r="I1155" s="380">
        <v>64</v>
      </c>
      <c r="J1155" s="380">
        <v>64</v>
      </c>
      <c r="K1155" s="380">
        <v>64</v>
      </c>
      <c r="L1155" s="424">
        <v>31.988</v>
      </c>
      <c r="N1155" s="382"/>
    </row>
    <row r="1156" spans="1:14" ht="19.350000000000001" customHeight="1">
      <c r="A1156" s="563">
        <v>82</v>
      </c>
      <c r="B1156" s="412">
        <v>781</v>
      </c>
      <c r="C1156" s="379">
        <v>825400</v>
      </c>
      <c r="D1156" s="377" t="s">
        <v>791</v>
      </c>
      <c r="E1156" s="385"/>
      <c r="F1156" s="385"/>
      <c r="G1156" s="387" t="s">
        <v>36</v>
      </c>
      <c r="H1156" s="380">
        <v>117</v>
      </c>
      <c r="I1156" s="380">
        <v>130</v>
      </c>
      <c r="J1156" s="380">
        <v>130</v>
      </c>
      <c r="K1156" s="380">
        <v>130</v>
      </c>
      <c r="L1156" s="424">
        <v>86.885999999999996</v>
      </c>
      <c r="N1156" s="382"/>
    </row>
    <row r="1157" spans="1:14" ht="30">
      <c r="A1157" s="563">
        <v>82</v>
      </c>
      <c r="B1157" s="412">
        <v>870</v>
      </c>
      <c r="C1157" s="379">
        <v>825400</v>
      </c>
      <c r="D1157" s="377" t="s">
        <v>1470</v>
      </c>
      <c r="E1157" s="385"/>
      <c r="F1157" s="385"/>
      <c r="G1157" s="387" t="s">
        <v>138</v>
      </c>
      <c r="H1157" s="380">
        <v>57</v>
      </c>
      <c r="I1157" s="380">
        <v>60</v>
      </c>
      <c r="J1157" s="380">
        <v>60</v>
      </c>
      <c r="K1157" s="380">
        <v>60</v>
      </c>
      <c r="L1157" s="424">
        <v>27</v>
      </c>
      <c r="N1157" s="382"/>
    </row>
    <row r="1158" spans="1:14" ht="19.350000000000001" customHeight="1">
      <c r="A1158" s="563">
        <v>82</v>
      </c>
      <c r="B1158" s="412">
        <v>980</v>
      </c>
      <c r="C1158" s="379">
        <v>825400</v>
      </c>
      <c r="D1158" s="377" t="s">
        <v>437</v>
      </c>
      <c r="E1158" s="385"/>
      <c r="F1158" s="385"/>
      <c r="G1158" s="387" t="s">
        <v>138</v>
      </c>
      <c r="H1158" s="380">
        <v>300</v>
      </c>
      <c r="I1158" s="380">
        <v>290</v>
      </c>
      <c r="J1158" s="380">
        <v>300</v>
      </c>
      <c r="K1158" s="380">
        <v>300</v>
      </c>
      <c r="L1158" s="424">
        <v>276.94675999999998</v>
      </c>
      <c r="N1158" s="382"/>
    </row>
    <row r="1159" spans="1:14" ht="19.350000000000001" customHeight="1">
      <c r="A1159" s="564"/>
      <c r="B1159" s="549"/>
      <c r="C1159" s="430" t="s">
        <v>908</v>
      </c>
      <c r="D1159" s="431" t="s">
        <v>438</v>
      </c>
      <c r="E1159" s="393">
        <v>0</v>
      </c>
      <c r="F1159" s="393">
        <v>0</v>
      </c>
      <c r="G1159" s="432"/>
      <c r="H1159" s="433">
        <v>534</v>
      </c>
      <c r="I1159" s="433">
        <v>547</v>
      </c>
      <c r="J1159" s="433">
        <v>557</v>
      </c>
      <c r="K1159" s="433">
        <v>557</v>
      </c>
      <c r="L1159" s="466">
        <v>424.28276</v>
      </c>
      <c r="N1159" s="382"/>
    </row>
    <row r="1160" spans="1:14" ht="30">
      <c r="A1160" s="562"/>
      <c r="B1160" s="548"/>
      <c r="C1160" s="425" t="s">
        <v>439</v>
      </c>
      <c r="D1160" s="421" t="s">
        <v>1620</v>
      </c>
      <c r="E1160" s="394"/>
      <c r="F1160" s="394"/>
      <c r="G1160" s="435"/>
      <c r="H1160" s="422"/>
      <c r="I1160" s="422"/>
      <c r="J1160" s="422"/>
      <c r="K1160" s="422"/>
      <c r="L1160" s="436"/>
      <c r="N1160" s="382"/>
    </row>
    <row r="1161" spans="1:14" ht="19.350000000000001" customHeight="1">
      <c r="A1161" s="563">
        <v>82</v>
      </c>
      <c r="B1161" s="412">
        <v>100</v>
      </c>
      <c r="C1161" s="379">
        <v>826200</v>
      </c>
      <c r="D1161" s="377" t="s">
        <v>697</v>
      </c>
      <c r="E1161" s="385">
        <v>1</v>
      </c>
      <c r="F1161" s="385">
        <v>1</v>
      </c>
      <c r="G1161" s="387" t="s">
        <v>551</v>
      </c>
      <c r="H1161" s="380">
        <v>251</v>
      </c>
      <c r="I1161" s="380">
        <v>240</v>
      </c>
      <c r="J1161" s="380">
        <v>245</v>
      </c>
      <c r="K1161" s="380">
        <v>245</v>
      </c>
      <c r="L1161" s="424">
        <v>219.73563000000001</v>
      </c>
      <c r="N1161" s="382"/>
    </row>
    <row r="1162" spans="1:14" ht="19.350000000000001" customHeight="1">
      <c r="A1162" s="563">
        <v>5</v>
      </c>
      <c r="B1162" s="412">
        <v>420</v>
      </c>
      <c r="C1162" s="379">
        <v>826200</v>
      </c>
      <c r="D1162" s="377" t="s">
        <v>442</v>
      </c>
      <c r="E1162" s="385"/>
      <c r="F1162" s="385"/>
      <c r="G1162" s="387" t="s">
        <v>36</v>
      </c>
      <c r="H1162" s="380">
        <v>130</v>
      </c>
      <c r="I1162" s="380">
        <v>91</v>
      </c>
      <c r="J1162" s="380">
        <v>91</v>
      </c>
      <c r="K1162" s="380">
        <v>91</v>
      </c>
      <c r="L1162" s="424">
        <v>94.428020000000004</v>
      </c>
      <c r="N1162" s="382"/>
    </row>
    <row r="1163" spans="1:14" ht="19.350000000000001" customHeight="1">
      <c r="A1163" s="563">
        <v>2</v>
      </c>
      <c r="B1163" s="412">
        <v>440</v>
      </c>
      <c r="C1163" s="379">
        <v>826200</v>
      </c>
      <c r="D1163" s="377" t="s">
        <v>892</v>
      </c>
      <c r="E1163" s="385"/>
      <c r="F1163" s="385"/>
      <c r="G1163" s="387" t="s">
        <v>138</v>
      </c>
      <c r="H1163" s="380">
        <v>300</v>
      </c>
      <c r="I1163" s="380">
        <v>285</v>
      </c>
      <c r="J1163" s="380">
        <v>300</v>
      </c>
      <c r="K1163" s="380">
        <v>300</v>
      </c>
      <c r="L1163" s="424">
        <v>285.52397999999999</v>
      </c>
      <c r="N1163" s="382"/>
    </row>
    <row r="1164" spans="1:14" ht="19.350000000000001" customHeight="1">
      <c r="A1164" s="564"/>
      <c r="B1164" s="549"/>
      <c r="C1164" s="430" t="s">
        <v>439</v>
      </c>
      <c r="D1164" s="431" t="s">
        <v>419</v>
      </c>
      <c r="E1164" s="393">
        <v>1</v>
      </c>
      <c r="F1164" s="393">
        <v>1</v>
      </c>
      <c r="G1164" s="432"/>
      <c r="H1164" s="433">
        <v>681</v>
      </c>
      <c r="I1164" s="433">
        <v>616</v>
      </c>
      <c r="J1164" s="433">
        <v>636</v>
      </c>
      <c r="K1164" s="433">
        <v>636</v>
      </c>
      <c r="L1164" s="466">
        <v>599.68763000000001</v>
      </c>
      <c r="N1164" s="382"/>
    </row>
    <row r="1165" spans="1:14" ht="30">
      <c r="A1165" s="562"/>
      <c r="B1165" s="548"/>
      <c r="C1165" s="425" t="s">
        <v>420</v>
      </c>
      <c r="D1165" s="421" t="s">
        <v>2013</v>
      </c>
      <c r="E1165" s="394"/>
      <c r="F1165" s="394"/>
      <c r="G1165" s="435"/>
      <c r="H1165" s="422"/>
      <c r="I1165" s="422"/>
      <c r="J1165" s="422"/>
      <c r="K1165" s="422"/>
      <c r="L1165" s="436"/>
      <c r="N1165" s="382"/>
    </row>
    <row r="1166" spans="1:14" ht="19.350000000000001" customHeight="1">
      <c r="A1166" s="563">
        <v>82</v>
      </c>
      <c r="B1166" s="412">
        <v>100</v>
      </c>
      <c r="C1166" s="379">
        <v>826210</v>
      </c>
      <c r="D1166" s="377" t="s">
        <v>875</v>
      </c>
      <c r="E1166" s="385">
        <v>0</v>
      </c>
      <c r="F1166" s="385">
        <v>0</v>
      </c>
      <c r="G1166" s="387" t="s">
        <v>551</v>
      </c>
      <c r="H1166" s="380">
        <v>0</v>
      </c>
      <c r="I1166" s="380">
        <v>0</v>
      </c>
      <c r="J1166" s="380">
        <v>0</v>
      </c>
      <c r="K1166" s="380">
        <v>0</v>
      </c>
      <c r="L1166" s="424">
        <v>174.80136999999999</v>
      </c>
      <c r="N1166" s="382"/>
    </row>
    <row r="1167" spans="1:14" ht="19.350000000000001" customHeight="1">
      <c r="A1167" s="563">
        <v>82</v>
      </c>
      <c r="B1167" s="412">
        <v>430</v>
      </c>
      <c r="C1167" s="379">
        <v>826210</v>
      </c>
      <c r="D1167" s="377" t="s">
        <v>155</v>
      </c>
      <c r="E1167" s="385"/>
      <c r="F1167" s="385"/>
      <c r="G1167" s="387" t="s">
        <v>138</v>
      </c>
      <c r="H1167" s="380">
        <v>0</v>
      </c>
      <c r="I1167" s="380">
        <v>0</v>
      </c>
      <c r="J1167" s="380">
        <v>0</v>
      </c>
      <c r="K1167" s="380">
        <v>0</v>
      </c>
      <c r="L1167" s="424">
        <v>8.7106399999999997</v>
      </c>
      <c r="N1167" s="382"/>
    </row>
    <row r="1168" spans="1:14" ht="19.350000000000001" customHeight="1">
      <c r="A1168" s="563">
        <v>10</v>
      </c>
      <c r="B1168" s="412">
        <v>540</v>
      </c>
      <c r="C1168" s="379">
        <v>826210</v>
      </c>
      <c r="D1168" s="377" t="s">
        <v>1271</v>
      </c>
      <c r="E1168" s="385"/>
      <c r="F1168" s="385"/>
      <c r="G1168" s="387" t="s">
        <v>138</v>
      </c>
      <c r="H1168" s="380">
        <v>0</v>
      </c>
      <c r="I1168" s="380">
        <v>0</v>
      </c>
      <c r="J1168" s="380">
        <v>0</v>
      </c>
      <c r="K1168" s="380">
        <v>0</v>
      </c>
      <c r="L1168" s="424">
        <v>0.80854999999999999</v>
      </c>
      <c r="N1168" s="382"/>
    </row>
    <row r="1169" spans="1:14" ht="19.350000000000001" customHeight="1">
      <c r="A1169" s="563">
        <v>12</v>
      </c>
      <c r="B1169" s="412">
        <v>550</v>
      </c>
      <c r="C1169" s="379">
        <v>826210</v>
      </c>
      <c r="D1169" s="377" t="s">
        <v>494</v>
      </c>
      <c r="E1169" s="385"/>
      <c r="F1169" s="385"/>
      <c r="G1169" s="387" t="s">
        <v>36</v>
      </c>
      <c r="H1169" s="380">
        <v>0</v>
      </c>
      <c r="I1169" s="380">
        <v>0</v>
      </c>
      <c r="J1169" s="380">
        <v>0</v>
      </c>
      <c r="K1169" s="380">
        <v>0</v>
      </c>
      <c r="L1169" s="424">
        <v>0.15</v>
      </c>
      <c r="N1169" s="382"/>
    </row>
    <row r="1170" spans="1:14" ht="19.350000000000001" customHeight="1">
      <c r="A1170" s="563">
        <v>9</v>
      </c>
      <c r="B1170" s="412">
        <v>750</v>
      </c>
      <c r="C1170" s="379">
        <v>826210</v>
      </c>
      <c r="D1170" s="377" t="s">
        <v>259</v>
      </c>
      <c r="E1170" s="385"/>
      <c r="F1170" s="385"/>
      <c r="G1170" s="387" t="s">
        <v>138</v>
      </c>
      <c r="H1170" s="380">
        <v>0</v>
      </c>
      <c r="I1170" s="380">
        <v>0</v>
      </c>
      <c r="J1170" s="380">
        <v>0</v>
      </c>
      <c r="K1170" s="380">
        <v>0</v>
      </c>
      <c r="L1170" s="424">
        <v>56.626359999999998</v>
      </c>
      <c r="N1170" s="382"/>
    </row>
    <row r="1171" spans="1:14" ht="19.350000000000001" customHeight="1">
      <c r="A1171" s="563">
        <v>5</v>
      </c>
      <c r="B1171" s="412">
        <v>751</v>
      </c>
      <c r="C1171" s="379">
        <v>826210</v>
      </c>
      <c r="D1171" s="377" t="s">
        <v>552</v>
      </c>
      <c r="E1171" s="385"/>
      <c r="F1171" s="385"/>
      <c r="G1171" s="387" t="s">
        <v>138</v>
      </c>
      <c r="H1171" s="380">
        <v>0</v>
      </c>
      <c r="I1171" s="380">
        <v>0</v>
      </c>
      <c r="J1171" s="380">
        <v>0</v>
      </c>
      <c r="K1171" s="380">
        <v>0</v>
      </c>
      <c r="L1171" s="424">
        <v>18.290400000000002</v>
      </c>
      <c r="N1171" s="382"/>
    </row>
    <row r="1172" spans="1:14" ht="19.350000000000001" customHeight="1">
      <c r="A1172" s="563">
        <v>82</v>
      </c>
      <c r="B1172" s="412">
        <v>780</v>
      </c>
      <c r="C1172" s="379">
        <v>826210</v>
      </c>
      <c r="D1172" s="377" t="s">
        <v>792</v>
      </c>
      <c r="E1172" s="385"/>
      <c r="F1172" s="385"/>
      <c r="G1172" s="387" t="s">
        <v>36</v>
      </c>
      <c r="H1172" s="380">
        <v>0</v>
      </c>
      <c r="I1172" s="380">
        <v>0</v>
      </c>
      <c r="J1172" s="380">
        <v>0</v>
      </c>
      <c r="K1172" s="380">
        <v>0</v>
      </c>
      <c r="L1172" s="424">
        <v>21.362869999999997</v>
      </c>
      <c r="N1172" s="382"/>
    </row>
    <row r="1173" spans="1:14" ht="30">
      <c r="A1173" s="563">
        <v>82</v>
      </c>
      <c r="B1173" s="412">
        <v>781</v>
      </c>
      <c r="C1173" s="379">
        <v>826210</v>
      </c>
      <c r="D1173" s="377" t="s">
        <v>1300</v>
      </c>
      <c r="E1173" s="385"/>
      <c r="F1173" s="385"/>
      <c r="G1173" s="387" t="s">
        <v>36</v>
      </c>
      <c r="H1173" s="380">
        <v>0</v>
      </c>
      <c r="I1173" s="380">
        <v>0</v>
      </c>
      <c r="J1173" s="380">
        <v>0</v>
      </c>
      <c r="K1173" s="380">
        <v>0</v>
      </c>
      <c r="L1173" s="424">
        <v>9.375</v>
      </c>
      <c r="N1173" s="382"/>
    </row>
    <row r="1174" spans="1:14" ht="19.350000000000001" customHeight="1">
      <c r="A1174" s="564"/>
      <c r="B1174" s="549"/>
      <c r="C1174" s="430" t="s">
        <v>420</v>
      </c>
      <c r="D1174" s="431" t="s">
        <v>422</v>
      </c>
      <c r="E1174" s="393">
        <v>0</v>
      </c>
      <c r="F1174" s="393">
        <v>0</v>
      </c>
      <c r="G1174" s="432"/>
      <c r="H1174" s="433">
        <v>0</v>
      </c>
      <c r="I1174" s="433">
        <v>0</v>
      </c>
      <c r="J1174" s="433">
        <v>0</v>
      </c>
      <c r="K1174" s="433">
        <v>0</v>
      </c>
      <c r="L1174" s="466">
        <v>290.12518999999998</v>
      </c>
      <c r="N1174" s="382"/>
    </row>
    <row r="1175" spans="1:14" ht="19.350000000000001" customHeight="1">
      <c r="A1175" s="562"/>
      <c r="B1175" s="548"/>
      <c r="C1175" s="425" t="s">
        <v>1038</v>
      </c>
      <c r="D1175" s="421" t="s">
        <v>861</v>
      </c>
      <c r="E1175" s="394"/>
      <c r="F1175" s="394"/>
      <c r="G1175" s="435"/>
      <c r="H1175" s="422"/>
      <c r="I1175" s="422"/>
      <c r="J1175" s="422"/>
      <c r="K1175" s="422"/>
      <c r="L1175" s="436"/>
      <c r="N1175" s="382"/>
    </row>
    <row r="1176" spans="1:14" ht="19.350000000000001" customHeight="1">
      <c r="A1176" s="563">
        <v>2</v>
      </c>
      <c r="B1176" s="412">
        <v>411</v>
      </c>
      <c r="C1176" s="379">
        <v>826400</v>
      </c>
      <c r="D1176" s="377" t="s">
        <v>1304</v>
      </c>
      <c r="E1176" s="385"/>
      <c r="F1176" s="385"/>
      <c r="G1176" s="387" t="s">
        <v>138</v>
      </c>
      <c r="H1176" s="380">
        <v>780</v>
      </c>
      <c r="I1176" s="380">
        <v>765</v>
      </c>
      <c r="J1176" s="380">
        <v>765</v>
      </c>
      <c r="K1176" s="380">
        <v>765</v>
      </c>
      <c r="L1176" s="424">
        <v>735.82460000000003</v>
      </c>
      <c r="N1176" s="382"/>
    </row>
    <row r="1177" spans="1:14" ht="19.350000000000001" customHeight="1">
      <c r="A1177" s="563">
        <v>82</v>
      </c>
      <c r="B1177" s="412">
        <v>870</v>
      </c>
      <c r="C1177" s="379">
        <v>826400</v>
      </c>
      <c r="D1177" s="377" t="s">
        <v>2147</v>
      </c>
      <c r="E1177" s="385"/>
      <c r="F1177" s="385"/>
      <c r="G1177" s="387" t="s">
        <v>138</v>
      </c>
      <c r="H1177" s="380">
        <v>2242</v>
      </c>
      <c r="I1177" s="380">
        <v>2299</v>
      </c>
      <c r="J1177" s="380">
        <v>2299</v>
      </c>
      <c r="K1177" s="380">
        <v>2299</v>
      </c>
      <c r="L1177" s="424">
        <v>2236</v>
      </c>
      <c r="N1177" s="382"/>
    </row>
    <row r="1178" spans="1:14" ht="19.350000000000001" customHeight="1">
      <c r="A1178" s="563">
        <v>82</v>
      </c>
      <c r="B1178" s="412">
        <v>871</v>
      </c>
      <c r="C1178" s="379">
        <v>826400</v>
      </c>
      <c r="D1178" s="377" t="s">
        <v>1298</v>
      </c>
      <c r="E1178" s="385"/>
      <c r="F1178" s="385"/>
      <c r="G1178" s="387" t="s">
        <v>138</v>
      </c>
      <c r="H1178" s="380">
        <v>705</v>
      </c>
      <c r="I1178" s="380">
        <v>723</v>
      </c>
      <c r="J1178" s="380">
        <v>723</v>
      </c>
      <c r="K1178" s="380">
        <v>723</v>
      </c>
      <c r="L1178" s="424">
        <v>703</v>
      </c>
      <c r="N1178" s="382"/>
    </row>
    <row r="1179" spans="1:14" ht="19.350000000000001" customHeight="1">
      <c r="A1179" s="563">
        <v>82</v>
      </c>
      <c r="B1179" s="412">
        <v>872</v>
      </c>
      <c r="C1179" s="379">
        <v>826400</v>
      </c>
      <c r="D1179" s="377" t="s">
        <v>1054</v>
      </c>
      <c r="E1179" s="385"/>
      <c r="F1179" s="385"/>
      <c r="G1179" s="387" t="s">
        <v>138</v>
      </c>
      <c r="H1179" s="380">
        <v>2163</v>
      </c>
      <c r="I1179" s="380">
        <v>2218</v>
      </c>
      <c r="J1179" s="380">
        <v>2218</v>
      </c>
      <c r="K1179" s="380">
        <v>2218</v>
      </c>
      <c r="L1179" s="424">
        <v>1720</v>
      </c>
      <c r="N1179" s="382"/>
    </row>
    <row r="1180" spans="1:14" ht="30">
      <c r="A1180" s="563">
        <v>82</v>
      </c>
      <c r="B1180" s="412">
        <v>873</v>
      </c>
      <c r="C1180" s="379">
        <v>826400</v>
      </c>
      <c r="D1180" s="377" t="s">
        <v>1055</v>
      </c>
      <c r="E1180" s="385"/>
      <c r="F1180" s="385"/>
      <c r="G1180" s="387" t="s">
        <v>138</v>
      </c>
      <c r="H1180" s="380">
        <v>171</v>
      </c>
      <c r="I1180" s="380">
        <v>176</v>
      </c>
      <c r="J1180" s="380">
        <v>176</v>
      </c>
      <c r="K1180" s="380">
        <v>176</v>
      </c>
      <c r="L1180" s="424">
        <v>171</v>
      </c>
      <c r="N1180" s="382"/>
    </row>
    <row r="1181" spans="1:14" ht="30">
      <c r="A1181" s="563">
        <v>82</v>
      </c>
      <c r="B1181" s="412">
        <v>874</v>
      </c>
      <c r="C1181" s="379">
        <v>826400</v>
      </c>
      <c r="D1181" s="377" t="s">
        <v>1251</v>
      </c>
      <c r="E1181" s="385"/>
      <c r="F1181" s="385"/>
      <c r="G1181" s="387" t="s">
        <v>138</v>
      </c>
      <c r="H1181" s="380">
        <v>1206</v>
      </c>
      <c r="I1181" s="380">
        <v>1236</v>
      </c>
      <c r="J1181" s="380">
        <v>1236</v>
      </c>
      <c r="K1181" s="380">
        <v>1236</v>
      </c>
      <c r="L1181" s="424">
        <v>1202</v>
      </c>
      <c r="N1181" s="382"/>
    </row>
    <row r="1182" spans="1:14" ht="30">
      <c r="A1182" s="563">
        <v>82</v>
      </c>
      <c r="B1182" s="412">
        <v>875</v>
      </c>
      <c r="C1182" s="379">
        <v>826400</v>
      </c>
      <c r="D1182" s="377" t="s">
        <v>1493</v>
      </c>
      <c r="E1182" s="385"/>
      <c r="F1182" s="385"/>
      <c r="G1182" s="387" t="s">
        <v>138</v>
      </c>
      <c r="H1182" s="380">
        <v>473</v>
      </c>
      <c r="I1182" s="380">
        <v>485</v>
      </c>
      <c r="J1182" s="380">
        <v>485</v>
      </c>
      <c r="K1182" s="380">
        <v>485</v>
      </c>
      <c r="L1182" s="424">
        <v>472</v>
      </c>
      <c r="N1182" s="382"/>
    </row>
    <row r="1183" spans="1:14" ht="30">
      <c r="A1183" s="563">
        <v>82</v>
      </c>
      <c r="B1183" s="412">
        <v>876</v>
      </c>
      <c r="C1183" s="379">
        <v>826400</v>
      </c>
      <c r="D1183" s="377" t="s">
        <v>1925</v>
      </c>
      <c r="E1183" s="385"/>
      <c r="F1183" s="385"/>
      <c r="G1183" s="387" t="s">
        <v>138</v>
      </c>
      <c r="H1183" s="380">
        <v>3970</v>
      </c>
      <c r="I1183" s="380">
        <v>4069</v>
      </c>
      <c r="J1183" s="380">
        <v>4069</v>
      </c>
      <c r="K1183" s="380">
        <v>4069</v>
      </c>
      <c r="L1183" s="424">
        <v>3958</v>
      </c>
      <c r="N1183" s="382"/>
    </row>
    <row r="1184" spans="1:14" ht="19.350000000000001" customHeight="1">
      <c r="A1184" s="563">
        <v>82</v>
      </c>
      <c r="B1184" s="412">
        <v>878</v>
      </c>
      <c r="C1184" s="379">
        <v>826400</v>
      </c>
      <c r="D1184" s="377" t="s">
        <v>1238</v>
      </c>
      <c r="E1184" s="385"/>
      <c r="F1184" s="385"/>
      <c r="G1184" s="387" t="s">
        <v>138</v>
      </c>
      <c r="H1184" s="380">
        <v>951</v>
      </c>
      <c r="I1184" s="380">
        <v>763</v>
      </c>
      <c r="J1184" s="380">
        <v>763</v>
      </c>
      <c r="K1184" s="380">
        <v>763</v>
      </c>
      <c r="L1184" s="424">
        <v>720.52343999999994</v>
      </c>
      <c r="N1184" s="382"/>
    </row>
    <row r="1185" spans="1:14" ht="30">
      <c r="A1185" s="563">
        <v>82</v>
      </c>
      <c r="B1185" s="412">
        <v>879</v>
      </c>
      <c r="C1185" s="379">
        <v>826400</v>
      </c>
      <c r="D1185" s="377" t="s">
        <v>1125</v>
      </c>
      <c r="E1185" s="385"/>
      <c r="F1185" s="385"/>
      <c r="G1185" s="387" t="s">
        <v>138</v>
      </c>
      <c r="H1185" s="380">
        <v>2445</v>
      </c>
      <c r="I1185" s="380">
        <v>2363</v>
      </c>
      <c r="J1185" s="380">
        <v>2363</v>
      </c>
      <c r="K1185" s="380">
        <v>2363</v>
      </c>
      <c r="L1185" s="424">
        <v>2201</v>
      </c>
      <c r="N1185" s="382"/>
    </row>
    <row r="1186" spans="1:14" ht="30">
      <c r="A1186" s="563">
        <v>82</v>
      </c>
      <c r="B1186" s="412">
        <v>870</v>
      </c>
      <c r="C1186" s="379">
        <v>826401</v>
      </c>
      <c r="D1186" s="377" t="s">
        <v>1449</v>
      </c>
      <c r="E1186" s="385"/>
      <c r="F1186" s="385"/>
      <c r="G1186" s="387" t="s">
        <v>138</v>
      </c>
      <c r="H1186" s="380">
        <v>1657</v>
      </c>
      <c r="I1186" s="380">
        <v>1699</v>
      </c>
      <c r="J1186" s="380">
        <v>1699</v>
      </c>
      <c r="K1186" s="380">
        <v>1699</v>
      </c>
      <c r="L1186" s="424">
        <v>1458</v>
      </c>
      <c r="N1186" s="382"/>
    </row>
    <row r="1187" spans="1:14" ht="19.350000000000001" customHeight="1">
      <c r="A1187" s="563">
        <v>82</v>
      </c>
      <c r="B1187" s="412">
        <v>872</v>
      </c>
      <c r="C1187" s="379">
        <v>826401</v>
      </c>
      <c r="D1187" s="377" t="s">
        <v>1849</v>
      </c>
      <c r="E1187" s="385"/>
      <c r="F1187" s="385"/>
      <c r="G1187" s="387" t="s">
        <v>138</v>
      </c>
      <c r="H1187" s="380">
        <v>293</v>
      </c>
      <c r="I1187" s="380">
        <v>300</v>
      </c>
      <c r="J1187" s="380">
        <v>300</v>
      </c>
      <c r="K1187" s="380">
        <v>300</v>
      </c>
      <c r="L1187" s="424">
        <v>292</v>
      </c>
      <c r="N1187" s="382"/>
    </row>
    <row r="1188" spans="1:14" ht="30">
      <c r="A1188" s="563">
        <v>82</v>
      </c>
      <c r="B1188" s="412">
        <v>873</v>
      </c>
      <c r="C1188" s="379">
        <v>826401</v>
      </c>
      <c r="D1188" s="377" t="s">
        <v>1938</v>
      </c>
      <c r="E1188" s="385"/>
      <c r="F1188" s="385"/>
      <c r="G1188" s="387" t="s">
        <v>138</v>
      </c>
      <c r="H1188" s="380">
        <v>876</v>
      </c>
      <c r="I1188" s="380">
        <v>899</v>
      </c>
      <c r="J1188" s="380">
        <v>899</v>
      </c>
      <c r="K1188" s="380">
        <v>899</v>
      </c>
      <c r="L1188" s="424">
        <v>610</v>
      </c>
      <c r="N1188" s="382"/>
    </row>
    <row r="1189" spans="1:14" ht="19.350000000000001" customHeight="1">
      <c r="A1189" s="563">
        <v>82</v>
      </c>
      <c r="B1189" s="412">
        <v>874</v>
      </c>
      <c r="C1189" s="379">
        <v>826401</v>
      </c>
      <c r="D1189" s="377" t="s">
        <v>2044</v>
      </c>
      <c r="E1189" s="385"/>
      <c r="F1189" s="385"/>
      <c r="G1189" s="387" t="s">
        <v>138</v>
      </c>
      <c r="H1189" s="380">
        <v>2755</v>
      </c>
      <c r="I1189" s="380">
        <v>925</v>
      </c>
      <c r="J1189" s="380">
        <v>925</v>
      </c>
      <c r="K1189" s="380">
        <v>175</v>
      </c>
      <c r="L1189" s="424">
        <v>0</v>
      </c>
      <c r="N1189" s="382"/>
    </row>
    <row r="1190" spans="1:14" ht="19.350000000000001" customHeight="1">
      <c r="A1190" s="564"/>
      <c r="B1190" s="549"/>
      <c r="C1190" s="430" t="s">
        <v>1038</v>
      </c>
      <c r="D1190" s="431" t="s">
        <v>862</v>
      </c>
      <c r="E1190" s="393">
        <v>0</v>
      </c>
      <c r="F1190" s="393">
        <v>0</v>
      </c>
      <c r="G1190" s="432"/>
      <c r="H1190" s="433">
        <v>20687</v>
      </c>
      <c r="I1190" s="433">
        <v>18920</v>
      </c>
      <c r="J1190" s="433">
        <v>18920</v>
      </c>
      <c r="K1190" s="433">
        <v>18170</v>
      </c>
      <c r="L1190" s="466">
        <v>16479.348040000001</v>
      </c>
      <c r="N1190" s="382"/>
    </row>
    <row r="1191" spans="1:14" ht="29.25" customHeight="1">
      <c r="A1191" s="562"/>
      <c r="B1191" s="548"/>
      <c r="C1191" s="425" t="s">
        <v>808</v>
      </c>
      <c r="D1191" s="421" t="s">
        <v>1621</v>
      </c>
      <c r="E1191" s="394"/>
      <c r="F1191" s="394"/>
      <c r="G1191" s="435"/>
      <c r="H1191" s="422"/>
      <c r="I1191" s="422"/>
      <c r="J1191" s="422"/>
      <c r="K1191" s="422"/>
      <c r="L1191" s="436"/>
      <c r="N1191" s="382"/>
    </row>
    <row r="1192" spans="1:14" ht="19.350000000000001" customHeight="1">
      <c r="A1192" s="563">
        <v>5</v>
      </c>
      <c r="B1192" s="412">
        <v>750</v>
      </c>
      <c r="C1192" s="379">
        <v>826410</v>
      </c>
      <c r="D1192" s="377" t="s">
        <v>293</v>
      </c>
      <c r="E1192" s="385"/>
      <c r="F1192" s="385"/>
      <c r="G1192" s="387" t="s">
        <v>138</v>
      </c>
      <c r="H1192" s="380">
        <v>54</v>
      </c>
      <c r="I1192" s="380">
        <v>53</v>
      </c>
      <c r="J1192" s="380">
        <v>53</v>
      </c>
      <c r="K1192" s="380">
        <v>53</v>
      </c>
      <c r="L1192" s="424">
        <v>50.471640000000001</v>
      </c>
      <c r="N1192" s="382"/>
    </row>
    <row r="1193" spans="1:14" ht="19.350000000000001" customHeight="1">
      <c r="A1193" s="564"/>
      <c r="B1193" s="549"/>
      <c r="C1193" s="430" t="s">
        <v>808</v>
      </c>
      <c r="D1193" s="431" t="s">
        <v>981</v>
      </c>
      <c r="E1193" s="393">
        <v>0</v>
      </c>
      <c r="F1193" s="393">
        <v>0</v>
      </c>
      <c r="G1193" s="432"/>
      <c r="H1193" s="433">
        <v>54</v>
      </c>
      <c r="I1193" s="433">
        <v>53</v>
      </c>
      <c r="J1193" s="433">
        <v>53</v>
      </c>
      <c r="K1193" s="433">
        <v>53</v>
      </c>
      <c r="L1193" s="434">
        <v>50.471640000000001</v>
      </c>
      <c r="N1193" s="382"/>
    </row>
    <row r="1194" spans="1:14" ht="19.350000000000001" customHeight="1">
      <c r="A1194" s="562"/>
      <c r="B1194" s="548"/>
      <c r="C1194" s="425" t="s">
        <v>1969</v>
      </c>
      <c r="D1194" s="421" t="s">
        <v>1968</v>
      </c>
      <c r="E1194" s="394"/>
      <c r="F1194" s="394"/>
      <c r="G1194" s="435"/>
      <c r="H1194" s="422"/>
      <c r="I1194" s="422"/>
      <c r="J1194" s="422"/>
      <c r="K1194" s="422"/>
      <c r="L1194" s="436"/>
      <c r="N1194" s="382"/>
    </row>
    <row r="1195" spans="1:14" ht="19.350000000000001" customHeight="1">
      <c r="A1195" s="563">
        <v>82</v>
      </c>
      <c r="B1195" s="412">
        <v>780</v>
      </c>
      <c r="C1195" s="379">
        <v>826420</v>
      </c>
      <c r="D1195" s="377" t="s">
        <v>1968</v>
      </c>
      <c r="E1195" s="385"/>
      <c r="F1195" s="385"/>
      <c r="G1195" s="387" t="s">
        <v>36</v>
      </c>
      <c r="H1195" s="380">
        <v>6500</v>
      </c>
      <c r="I1195" s="380">
        <v>3500</v>
      </c>
      <c r="J1195" s="380">
        <v>4000</v>
      </c>
      <c r="K1195" s="380">
        <v>4000</v>
      </c>
      <c r="L1195" s="424">
        <v>822.58249999999998</v>
      </c>
      <c r="N1195" s="382"/>
    </row>
    <row r="1196" spans="1:14" ht="19.350000000000001" customHeight="1">
      <c r="A1196" s="564"/>
      <c r="B1196" s="549"/>
      <c r="C1196" s="430" t="s">
        <v>1969</v>
      </c>
      <c r="D1196" s="431" t="s">
        <v>1970</v>
      </c>
      <c r="E1196" s="393">
        <v>0</v>
      </c>
      <c r="F1196" s="393">
        <v>0</v>
      </c>
      <c r="G1196" s="432"/>
      <c r="H1196" s="433">
        <v>6500</v>
      </c>
      <c r="I1196" s="433">
        <v>3500</v>
      </c>
      <c r="J1196" s="433">
        <v>4000</v>
      </c>
      <c r="K1196" s="433">
        <v>4000</v>
      </c>
      <c r="L1196" s="434">
        <v>822.58249999999998</v>
      </c>
      <c r="N1196" s="382"/>
    </row>
    <row r="1197" spans="1:14" ht="19.350000000000001" customHeight="1">
      <c r="A1197" s="562"/>
      <c r="B1197" s="548"/>
      <c r="C1197" s="425" t="s">
        <v>490</v>
      </c>
      <c r="D1197" s="421" t="s">
        <v>649</v>
      </c>
      <c r="E1197" s="394"/>
      <c r="F1197" s="394"/>
      <c r="G1197" s="435"/>
      <c r="H1197" s="422"/>
      <c r="I1197" s="422"/>
      <c r="J1197" s="422"/>
      <c r="K1197" s="422"/>
      <c r="L1197" s="436"/>
      <c r="N1197" s="382"/>
    </row>
    <row r="1198" spans="1:14" ht="19.350000000000001" customHeight="1">
      <c r="A1198" s="563">
        <v>82</v>
      </c>
      <c r="B1198" s="412">
        <v>100</v>
      </c>
      <c r="C1198" s="379">
        <v>827000</v>
      </c>
      <c r="D1198" s="377" t="s">
        <v>23</v>
      </c>
      <c r="E1198" s="385">
        <v>4.5</v>
      </c>
      <c r="F1198" s="385">
        <v>3.9903300000000002</v>
      </c>
      <c r="G1198" s="387" t="s">
        <v>551</v>
      </c>
      <c r="H1198" s="380">
        <v>825</v>
      </c>
      <c r="I1198" s="380">
        <v>690</v>
      </c>
      <c r="J1198" s="380">
        <v>695</v>
      </c>
      <c r="K1198" s="380">
        <v>725</v>
      </c>
      <c r="L1198" s="424">
        <v>561.91684999999995</v>
      </c>
      <c r="N1198" s="382"/>
    </row>
    <row r="1199" spans="1:14" ht="19.350000000000001" customHeight="1">
      <c r="A1199" s="563">
        <v>2</v>
      </c>
      <c r="B1199" s="412">
        <v>410</v>
      </c>
      <c r="C1199" s="379">
        <v>827000</v>
      </c>
      <c r="D1199" s="377" t="s">
        <v>276</v>
      </c>
      <c r="E1199" s="385"/>
      <c r="F1199" s="385"/>
      <c r="G1199" s="387" t="s">
        <v>138</v>
      </c>
      <c r="H1199" s="380">
        <v>83</v>
      </c>
      <c r="I1199" s="380">
        <v>80</v>
      </c>
      <c r="J1199" s="380">
        <v>80</v>
      </c>
      <c r="K1199" s="380">
        <v>80</v>
      </c>
      <c r="L1199" s="424">
        <v>76.353189999999998</v>
      </c>
      <c r="N1199" s="382"/>
    </row>
    <row r="1200" spans="1:14" ht="19.350000000000001" customHeight="1">
      <c r="A1200" s="563">
        <v>82</v>
      </c>
      <c r="B1200" s="412">
        <v>560</v>
      </c>
      <c r="C1200" s="379">
        <v>827000</v>
      </c>
      <c r="D1200" s="377" t="s">
        <v>1080</v>
      </c>
      <c r="E1200" s="385"/>
      <c r="F1200" s="385"/>
      <c r="G1200" s="387" t="s">
        <v>36</v>
      </c>
      <c r="H1200" s="380">
        <v>17</v>
      </c>
      <c r="I1200" s="380">
        <v>19</v>
      </c>
      <c r="J1200" s="380">
        <v>19</v>
      </c>
      <c r="K1200" s="380">
        <v>19</v>
      </c>
      <c r="L1200" s="424">
        <v>19.96077</v>
      </c>
      <c r="N1200" s="382"/>
    </row>
    <row r="1201" spans="1:14" ht="42.75" customHeight="1">
      <c r="A1201" s="563">
        <v>82</v>
      </c>
      <c r="B1201" s="412">
        <v>780</v>
      </c>
      <c r="C1201" s="379">
        <v>827000</v>
      </c>
      <c r="D1201" s="377" t="s">
        <v>1979</v>
      </c>
      <c r="E1201" s="385"/>
      <c r="F1201" s="385"/>
      <c r="G1201" s="387" t="s">
        <v>36</v>
      </c>
      <c r="H1201" s="380">
        <v>1800</v>
      </c>
      <c r="I1201" s="380">
        <v>2000</v>
      </c>
      <c r="J1201" s="380">
        <v>2000</v>
      </c>
      <c r="K1201" s="380">
        <v>2000</v>
      </c>
      <c r="L1201" s="424">
        <v>1743.9899599999999</v>
      </c>
      <c r="N1201" s="382"/>
    </row>
    <row r="1202" spans="1:14" ht="28.5" customHeight="1">
      <c r="A1202" s="563">
        <v>82</v>
      </c>
      <c r="B1202" s="412">
        <v>781</v>
      </c>
      <c r="C1202" s="379">
        <v>827000</v>
      </c>
      <c r="D1202" s="377" t="s">
        <v>1731</v>
      </c>
      <c r="E1202" s="385"/>
      <c r="F1202" s="385"/>
      <c r="G1202" s="387" t="s">
        <v>36</v>
      </c>
      <c r="H1202" s="380">
        <v>340</v>
      </c>
      <c r="I1202" s="380">
        <v>200</v>
      </c>
      <c r="J1202" s="380">
        <v>340</v>
      </c>
      <c r="K1202" s="380">
        <v>340</v>
      </c>
      <c r="L1202" s="424">
        <v>170.15015</v>
      </c>
      <c r="N1202" s="382"/>
    </row>
    <row r="1203" spans="1:14" ht="19.350000000000001" customHeight="1">
      <c r="A1203" s="564"/>
      <c r="B1203" s="549"/>
      <c r="C1203" s="430" t="s">
        <v>490</v>
      </c>
      <c r="D1203" s="464" t="s">
        <v>1316</v>
      </c>
      <c r="E1203" s="393">
        <v>4.5</v>
      </c>
      <c r="F1203" s="393">
        <v>3.9903300000000002</v>
      </c>
      <c r="G1203" s="432"/>
      <c r="H1203" s="433">
        <v>3065</v>
      </c>
      <c r="I1203" s="433">
        <v>2989</v>
      </c>
      <c r="J1203" s="433">
        <v>3134</v>
      </c>
      <c r="K1203" s="433">
        <v>3164</v>
      </c>
      <c r="L1203" s="434">
        <v>2572.3709199999998</v>
      </c>
      <c r="N1203" s="382"/>
    </row>
    <row r="1204" spans="1:14" ht="19.350000000000001" customHeight="1">
      <c r="A1204" s="564"/>
      <c r="B1204" s="549"/>
      <c r="C1204" s="430" t="s">
        <v>537</v>
      </c>
      <c r="D1204" s="431" t="s">
        <v>538</v>
      </c>
      <c r="E1204" s="393">
        <v>37.61</v>
      </c>
      <c r="F1204" s="393">
        <v>35.609549999999999</v>
      </c>
      <c r="G1204" s="432"/>
      <c r="H1204" s="433">
        <v>60760</v>
      </c>
      <c r="I1204" s="433">
        <v>56729</v>
      </c>
      <c r="J1204" s="433">
        <v>57342</v>
      </c>
      <c r="K1204" s="433">
        <v>56128</v>
      </c>
      <c r="L1204" s="434">
        <v>45984.553820000001</v>
      </c>
      <c r="N1204" s="382"/>
    </row>
    <row r="1205" spans="1:14" ht="19.350000000000001" customHeight="1">
      <c r="A1205" s="562"/>
      <c r="B1205" s="548"/>
      <c r="C1205" s="425" t="s">
        <v>539</v>
      </c>
      <c r="D1205" s="421" t="s">
        <v>810</v>
      </c>
      <c r="E1205" s="394"/>
      <c r="F1205" s="394"/>
      <c r="G1205" s="435"/>
      <c r="H1205" s="422"/>
      <c r="I1205" s="422"/>
      <c r="J1205" s="422"/>
      <c r="K1205" s="422"/>
      <c r="L1205" s="436"/>
      <c r="N1205" s="382"/>
    </row>
    <row r="1206" spans="1:14" ht="19.350000000000001" customHeight="1">
      <c r="A1206" s="563">
        <v>82</v>
      </c>
      <c r="B1206" s="412">
        <v>100</v>
      </c>
      <c r="C1206" s="379">
        <v>828100</v>
      </c>
      <c r="D1206" s="377" t="s">
        <v>811</v>
      </c>
      <c r="E1206" s="385">
        <v>2</v>
      </c>
      <c r="F1206" s="385">
        <v>2</v>
      </c>
      <c r="G1206" s="387" t="s">
        <v>551</v>
      </c>
      <c r="H1206" s="380">
        <v>347</v>
      </c>
      <c r="I1206" s="380">
        <v>560</v>
      </c>
      <c r="J1206" s="380">
        <v>560</v>
      </c>
      <c r="K1206" s="380">
        <v>410</v>
      </c>
      <c r="L1206" s="424">
        <v>544.14215000000002</v>
      </c>
      <c r="N1206" s="382"/>
    </row>
    <row r="1207" spans="1:14" ht="19.350000000000001" customHeight="1">
      <c r="A1207" s="563">
        <v>82</v>
      </c>
      <c r="B1207" s="412">
        <v>101</v>
      </c>
      <c r="C1207" s="379">
        <v>828100</v>
      </c>
      <c r="D1207" s="377" t="s">
        <v>1367</v>
      </c>
      <c r="E1207" s="385">
        <v>3.8978021978021977</v>
      </c>
      <c r="F1207" s="385">
        <v>3.2078200000000003</v>
      </c>
      <c r="G1207" s="387" t="s">
        <v>551</v>
      </c>
      <c r="H1207" s="380">
        <v>850</v>
      </c>
      <c r="I1207" s="380">
        <v>600</v>
      </c>
      <c r="J1207" s="380">
        <v>836</v>
      </c>
      <c r="K1207" s="380">
        <v>836</v>
      </c>
      <c r="L1207" s="424">
        <v>590.55926999999997</v>
      </c>
      <c r="N1207" s="382"/>
    </row>
    <row r="1208" spans="1:14" ht="19.350000000000001" customHeight="1">
      <c r="A1208" s="563">
        <v>10</v>
      </c>
      <c r="B1208" s="412">
        <v>540</v>
      </c>
      <c r="C1208" s="379">
        <v>828100</v>
      </c>
      <c r="D1208" s="377" t="s">
        <v>1271</v>
      </c>
      <c r="E1208" s="385"/>
      <c r="F1208" s="385"/>
      <c r="G1208" s="387" t="s">
        <v>138</v>
      </c>
      <c r="H1208" s="380">
        <v>1</v>
      </c>
      <c r="I1208" s="380">
        <v>1</v>
      </c>
      <c r="J1208" s="380">
        <v>1</v>
      </c>
      <c r="K1208" s="380">
        <v>1</v>
      </c>
      <c r="L1208" s="424">
        <v>0.27588000000000001</v>
      </c>
      <c r="N1208" s="382"/>
    </row>
    <row r="1209" spans="1:14" ht="19.350000000000001" customHeight="1">
      <c r="A1209" s="563">
        <v>82</v>
      </c>
      <c r="B1209" s="412">
        <v>781</v>
      </c>
      <c r="C1209" s="379">
        <v>828100</v>
      </c>
      <c r="D1209" s="377" t="s">
        <v>1278</v>
      </c>
      <c r="E1209" s="385"/>
      <c r="F1209" s="385"/>
      <c r="G1209" s="387" t="s">
        <v>36</v>
      </c>
      <c r="H1209" s="380">
        <v>50</v>
      </c>
      <c r="I1209" s="380">
        <v>45</v>
      </c>
      <c r="J1209" s="380">
        <v>45</v>
      </c>
      <c r="K1209" s="380">
        <v>45</v>
      </c>
      <c r="L1209" s="424">
        <v>45.928100000000001</v>
      </c>
      <c r="N1209" s="382"/>
    </row>
    <row r="1210" spans="1:14" ht="30">
      <c r="A1210" s="563">
        <v>82</v>
      </c>
      <c r="B1210" s="412">
        <v>782</v>
      </c>
      <c r="C1210" s="379">
        <v>828100</v>
      </c>
      <c r="D1210" s="377" t="s">
        <v>1391</v>
      </c>
      <c r="E1210" s="385"/>
      <c r="F1210" s="385"/>
      <c r="G1210" s="387" t="s">
        <v>36</v>
      </c>
      <c r="H1210" s="380">
        <v>62</v>
      </c>
      <c r="I1210" s="380">
        <v>69</v>
      </c>
      <c r="J1210" s="380">
        <v>69</v>
      </c>
      <c r="K1210" s="380">
        <v>69</v>
      </c>
      <c r="L1210" s="424">
        <v>72.892800000000008</v>
      </c>
      <c r="N1210" s="382"/>
    </row>
    <row r="1211" spans="1:14" ht="19.350000000000001" customHeight="1">
      <c r="A1211" s="563">
        <v>82</v>
      </c>
      <c r="B1211" s="412">
        <v>783</v>
      </c>
      <c r="C1211" s="379">
        <v>828100</v>
      </c>
      <c r="D1211" s="377" t="s">
        <v>1283</v>
      </c>
      <c r="E1211" s="385"/>
      <c r="F1211" s="385"/>
      <c r="G1211" s="387" t="s">
        <v>36</v>
      </c>
      <c r="H1211" s="380">
        <v>157</v>
      </c>
      <c r="I1211" s="380">
        <v>141</v>
      </c>
      <c r="J1211" s="380">
        <v>141</v>
      </c>
      <c r="K1211" s="380">
        <v>141</v>
      </c>
      <c r="L1211" s="424">
        <v>162.21820000000002</v>
      </c>
      <c r="N1211" s="382"/>
    </row>
    <row r="1212" spans="1:14" ht="19.350000000000001" customHeight="1">
      <c r="A1212" s="563">
        <v>82</v>
      </c>
      <c r="B1212" s="412">
        <v>784</v>
      </c>
      <c r="C1212" s="379">
        <v>828100</v>
      </c>
      <c r="D1212" s="377" t="s">
        <v>1070</v>
      </c>
      <c r="E1212" s="385"/>
      <c r="F1212" s="385"/>
      <c r="G1212" s="387" t="s">
        <v>36</v>
      </c>
      <c r="H1212" s="380">
        <v>123</v>
      </c>
      <c r="I1212" s="380">
        <v>137</v>
      </c>
      <c r="J1212" s="380">
        <v>137</v>
      </c>
      <c r="K1212" s="380">
        <v>137</v>
      </c>
      <c r="L1212" s="424">
        <v>143.96662000000001</v>
      </c>
      <c r="N1212" s="382"/>
    </row>
    <row r="1213" spans="1:14" ht="30">
      <c r="A1213" s="563">
        <v>82</v>
      </c>
      <c r="B1213" s="412">
        <v>785</v>
      </c>
      <c r="C1213" s="379">
        <v>828100</v>
      </c>
      <c r="D1213" s="377" t="s">
        <v>1593</v>
      </c>
      <c r="E1213" s="385"/>
      <c r="F1213" s="385"/>
      <c r="G1213" s="387" t="s">
        <v>138</v>
      </c>
      <c r="H1213" s="380">
        <v>490</v>
      </c>
      <c r="I1213" s="380">
        <v>377</v>
      </c>
      <c r="J1213" s="380">
        <v>490</v>
      </c>
      <c r="K1213" s="380">
        <v>490</v>
      </c>
      <c r="L1213" s="424">
        <v>371.25515000000001</v>
      </c>
      <c r="N1213" s="382"/>
    </row>
    <row r="1214" spans="1:14" ht="19.350000000000001" customHeight="1">
      <c r="A1214" s="563">
        <v>82</v>
      </c>
      <c r="B1214" s="412">
        <v>787</v>
      </c>
      <c r="C1214" s="379">
        <v>828100</v>
      </c>
      <c r="D1214" s="377" t="s">
        <v>1277</v>
      </c>
      <c r="E1214" s="385"/>
      <c r="F1214" s="385"/>
      <c r="G1214" s="387" t="s">
        <v>36</v>
      </c>
      <c r="H1214" s="380">
        <v>85</v>
      </c>
      <c r="I1214" s="380">
        <v>85</v>
      </c>
      <c r="J1214" s="380">
        <v>85</v>
      </c>
      <c r="K1214" s="380">
        <v>85</v>
      </c>
      <c r="L1214" s="424">
        <v>78.213759999999994</v>
      </c>
      <c r="N1214" s="382"/>
    </row>
    <row r="1215" spans="1:14" ht="30">
      <c r="A1215" s="563">
        <v>82</v>
      </c>
      <c r="B1215" s="412">
        <v>788</v>
      </c>
      <c r="C1215" s="379">
        <v>828100</v>
      </c>
      <c r="D1215" s="377" t="s">
        <v>1738</v>
      </c>
      <c r="E1215" s="385"/>
      <c r="F1215" s="385"/>
      <c r="G1215" s="387" t="s">
        <v>36</v>
      </c>
      <c r="H1215" s="380">
        <v>351</v>
      </c>
      <c r="I1215" s="380">
        <v>351</v>
      </c>
      <c r="J1215" s="380">
        <v>351</v>
      </c>
      <c r="K1215" s="380">
        <v>351</v>
      </c>
      <c r="L1215" s="424">
        <v>193.50749999999999</v>
      </c>
      <c r="N1215" s="382"/>
    </row>
    <row r="1216" spans="1:14" ht="30">
      <c r="A1216" s="563">
        <v>82</v>
      </c>
      <c r="B1216" s="412">
        <v>871</v>
      </c>
      <c r="C1216" s="379">
        <v>828100</v>
      </c>
      <c r="D1216" s="377" t="s">
        <v>1471</v>
      </c>
      <c r="E1216" s="385"/>
      <c r="F1216" s="385"/>
      <c r="G1216" s="387" t="s">
        <v>138</v>
      </c>
      <c r="H1216" s="380">
        <v>190</v>
      </c>
      <c r="I1216" s="380">
        <v>200</v>
      </c>
      <c r="J1216" s="380">
        <v>200</v>
      </c>
      <c r="K1216" s="380">
        <v>200</v>
      </c>
      <c r="L1216" s="424">
        <v>175</v>
      </c>
      <c r="N1216" s="382"/>
    </row>
    <row r="1217" spans="1:14" ht="30">
      <c r="A1217" s="563">
        <v>82</v>
      </c>
      <c r="B1217" s="412">
        <v>872</v>
      </c>
      <c r="C1217" s="379">
        <v>828100</v>
      </c>
      <c r="D1217" s="377" t="s">
        <v>1724</v>
      </c>
      <c r="E1217" s="385"/>
      <c r="F1217" s="385"/>
      <c r="G1217" s="387" t="s">
        <v>138</v>
      </c>
      <c r="H1217" s="380">
        <v>190</v>
      </c>
      <c r="I1217" s="380">
        <v>200</v>
      </c>
      <c r="J1217" s="380">
        <v>200</v>
      </c>
      <c r="K1217" s="380">
        <v>200</v>
      </c>
      <c r="L1217" s="424">
        <v>175</v>
      </c>
      <c r="N1217" s="382"/>
    </row>
    <row r="1218" spans="1:14" ht="19.350000000000001" customHeight="1">
      <c r="A1218" s="564"/>
      <c r="B1218" s="549"/>
      <c r="C1218" s="430" t="s">
        <v>539</v>
      </c>
      <c r="D1218" s="431" t="s">
        <v>726</v>
      </c>
      <c r="E1218" s="393">
        <v>5.8978021978021982</v>
      </c>
      <c r="F1218" s="393">
        <v>5.2078199999999999</v>
      </c>
      <c r="G1218" s="432"/>
      <c r="H1218" s="433">
        <v>2896</v>
      </c>
      <c r="I1218" s="433">
        <v>2766</v>
      </c>
      <c r="J1218" s="433">
        <v>3115</v>
      </c>
      <c r="K1218" s="433">
        <v>2965</v>
      </c>
      <c r="L1218" s="466">
        <v>2552.9594299999999</v>
      </c>
      <c r="N1218" s="382"/>
    </row>
    <row r="1219" spans="1:14" ht="19.350000000000001" customHeight="1">
      <c r="A1219" s="562"/>
      <c r="B1219" s="548"/>
      <c r="C1219" s="425" t="s">
        <v>1720</v>
      </c>
      <c r="D1219" s="421" t="s">
        <v>1719</v>
      </c>
      <c r="E1219" s="394"/>
      <c r="F1219" s="394"/>
      <c r="G1219" s="435"/>
      <c r="H1219" s="422"/>
      <c r="I1219" s="422"/>
      <c r="J1219" s="422"/>
      <c r="K1219" s="422"/>
      <c r="L1219" s="487"/>
      <c r="N1219" s="382"/>
    </row>
    <row r="1220" spans="1:14" ht="19.350000000000001" customHeight="1">
      <c r="A1220" s="563">
        <v>82</v>
      </c>
      <c r="B1220" s="412">
        <v>430</v>
      </c>
      <c r="C1220" s="379">
        <v>828300</v>
      </c>
      <c r="D1220" s="386" t="s">
        <v>155</v>
      </c>
      <c r="E1220" s="385"/>
      <c r="F1220" s="385"/>
      <c r="G1220" s="387" t="s">
        <v>138</v>
      </c>
      <c r="H1220" s="380">
        <v>0</v>
      </c>
      <c r="I1220" s="380">
        <v>0</v>
      </c>
      <c r="J1220" s="380">
        <v>35</v>
      </c>
      <c r="K1220" s="380">
        <v>35</v>
      </c>
      <c r="L1220" s="424">
        <v>0</v>
      </c>
      <c r="N1220" s="382"/>
    </row>
    <row r="1221" spans="1:14" ht="19.350000000000001" customHeight="1">
      <c r="A1221" s="563">
        <v>82</v>
      </c>
      <c r="B1221" s="412">
        <v>432</v>
      </c>
      <c r="C1221" s="379">
        <v>828300</v>
      </c>
      <c r="D1221" s="386" t="s">
        <v>82</v>
      </c>
      <c r="E1221" s="579"/>
      <c r="F1221" s="580"/>
      <c r="G1221" s="387" t="s">
        <v>138</v>
      </c>
      <c r="H1221" s="380">
        <v>0</v>
      </c>
      <c r="I1221" s="380">
        <v>0</v>
      </c>
      <c r="J1221" s="380">
        <v>20</v>
      </c>
      <c r="K1221" s="380">
        <v>20</v>
      </c>
      <c r="L1221" s="424">
        <v>0</v>
      </c>
      <c r="N1221" s="382"/>
    </row>
    <row r="1222" spans="1:14" ht="19.350000000000001" customHeight="1">
      <c r="A1222" s="563">
        <v>82</v>
      </c>
      <c r="B1222" s="412">
        <v>780</v>
      </c>
      <c r="C1222" s="379">
        <v>828300</v>
      </c>
      <c r="D1222" s="386" t="s">
        <v>854</v>
      </c>
      <c r="E1222" s="579"/>
      <c r="F1222" s="580"/>
      <c r="G1222" s="387" t="s">
        <v>36</v>
      </c>
      <c r="H1222" s="380">
        <v>282</v>
      </c>
      <c r="I1222" s="380">
        <v>313</v>
      </c>
      <c r="J1222" s="380">
        <v>313</v>
      </c>
      <c r="K1222" s="380">
        <v>313</v>
      </c>
      <c r="L1222" s="424">
        <v>164.96</v>
      </c>
      <c r="N1222" s="382"/>
    </row>
    <row r="1223" spans="1:14" ht="30">
      <c r="A1223" s="564"/>
      <c r="B1223" s="549"/>
      <c r="C1223" s="430" t="s">
        <v>1720</v>
      </c>
      <c r="D1223" s="431" t="s">
        <v>1808</v>
      </c>
      <c r="E1223" s="393">
        <v>0</v>
      </c>
      <c r="F1223" s="393">
        <v>0</v>
      </c>
      <c r="G1223" s="432"/>
      <c r="H1223" s="433">
        <v>282</v>
      </c>
      <c r="I1223" s="433">
        <v>313</v>
      </c>
      <c r="J1223" s="433">
        <v>368</v>
      </c>
      <c r="K1223" s="433">
        <v>368</v>
      </c>
      <c r="L1223" s="466">
        <v>164.96</v>
      </c>
      <c r="N1223" s="382"/>
    </row>
    <row r="1224" spans="1:14" ht="19.350000000000001" customHeight="1">
      <c r="A1224" s="562"/>
      <c r="B1224" s="548"/>
      <c r="C1224" s="425" t="s">
        <v>366</v>
      </c>
      <c r="D1224" s="421" t="s">
        <v>650</v>
      </c>
      <c r="E1224" s="394"/>
      <c r="F1224" s="394"/>
      <c r="G1224" s="435"/>
      <c r="H1224" s="422"/>
      <c r="I1224" s="422"/>
      <c r="J1224" s="422"/>
      <c r="K1224" s="422"/>
      <c r="L1224" s="436"/>
      <c r="N1224" s="382"/>
    </row>
    <row r="1225" spans="1:14" ht="19.350000000000001" customHeight="1">
      <c r="A1225" s="563">
        <v>82</v>
      </c>
      <c r="B1225" s="412">
        <v>100</v>
      </c>
      <c r="C1225" s="379">
        <v>828900</v>
      </c>
      <c r="D1225" s="377" t="s">
        <v>875</v>
      </c>
      <c r="E1225" s="385">
        <v>3</v>
      </c>
      <c r="F1225" s="385">
        <v>1.7451599999999998</v>
      </c>
      <c r="G1225" s="387" t="s">
        <v>551</v>
      </c>
      <c r="H1225" s="380">
        <v>858</v>
      </c>
      <c r="I1225" s="380">
        <v>540</v>
      </c>
      <c r="J1225" s="380">
        <v>590</v>
      </c>
      <c r="K1225" s="380">
        <v>890</v>
      </c>
      <c r="L1225" s="424">
        <v>756.50456999999994</v>
      </c>
      <c r="N1225" s="382"/>
    </row>
    <row r="1226" spans="1:14" ht="19.350000000000001" customHeight="1">
      <c r="A1226" s="563">
        <v>82</v>
      </c>
      <c r="B1226" s="412">
        <v>780</v>
      </c>
      <c r="C1226" s="379">
        <v>828900</v>
      </c>
      <c r="D1226" s="377" t="s">
        <v>718</v>
      </c>
      <c r="E1226" s="385"/>
      <c r="F1226" s="385"/>
      <c r="G1226" s="387" t="s">
        <v>36</v>
      </c>
      <c r="H1226" s="380">
        <v>58</v>
      </c>
      <c r="I1226" s="380">
        <v>64</v>
      </c>
      <c r="J1226" s="380">
        <v>64</v>
      </c>
      <c r="K1226" s="380">
        <v>64</v>
      </c>
      <c r="L1226" s="424">
        <v>45.102620000000002</v>
      </c>
      <c r="N1226" s="382"/>
    </row>
    <row r="1227" spans="1:14" ht="19.350000000000001" customHeight="1">
      <c r="A1227" s="563">
        <v>82</v>
      </c>
      <c r="B1227" s="412">
        <v>781</v>
      </c>
      <c r="C1227" s="379">
        <v>828900</v>
      </c>
      <c r="D1227" s="377" t="s">
        <v>367</v>
      </c>
      <c r="E1227" s="385"/>
      <c r="F1227" s="385"/>
      <c r="G1227" s="387" t="s">
        <v>36</v>
      </c>
      <c r="H1227" s="380">
        <v>41</v>
      </c>
      <c r="I1227" s="380">
        <v>45</v>
      </c>
      <c r="J1227" s="380">
        <v>45</v>
      </c>
      <c r="K1227" s="380">
        <v>45</v>
      </c>
      <c r="L1227" s="424">
        <v>46.164999999999999</v>
      </c>
      <c r="N1227" s="382"/>
    </row>
    <row r="1228" spans="1:14" ht="19.350000000000001" customHeight="1">
      <c r="A1228" s="563">
        <v>82</v>
      </c>
      <c r="B1228" s="412">
        <v>782</v>
      </c>
      <c r="C1228" s="379">
        <v>828900</v>
      </c>
      <c r="D1228" s="377" t="s">
        <v>1446</v>
      </c>
      <c r="E1228" s="385"/>
      <c r="F1228" s="385"/>
      <c r="G1228" s="387" t="s">
        <v>36</v>
      </c>
      <c r="H1228" s="380">
        <v>21</v>
      </c>
      <c r="I1228" s="380">
        <v>23</v>
      </c>
      <c r="J1228" s="380">
        <v>23</v>
      </c>
      <c r="K1228" s="380">
        <v>23</v>
      </c>
      <c r="L1228" s="424">
        <v>0</v>
      </c>
      <c r="N1228" s="382"/>
    </row>
    <row r="1229" spans="1:14" ht="19.350000000000001" customHeight="1">
      <c r="A1229" s="563">
        <v>7</v>
      </c>
      <c r="B1229" s="412">
        <v>820</v>
      </c>
      <c r="C1229" s="379">
        <v>828900</v>
      </c>
      <c r="D1229" s="429" t="s">
        <v>30</v>
      </c>
      <c r="E1229" s="385"/>
      <c r="F1229" s="385"/>
      <c r="G1229" s="387" t="s">
        <v>138</v>
      </c>
      <c r="H1229" s="380">
        <v>2070</v>
      </c>
      <c r="I1229" s="380">
        <v>1950</v>
      </c>
      <c r="J1229" s="380">
        <v>1950</v>
      </c>
      <c r="K1229" s="380">
        <v>1950</v>
      </c>
      <c r="L1229" s="424">
        <v>1950</v>
      </c>
      <c r="N1229" s="382"/>
    </row>
    <row r="1230" spans="1:14" ht="19.350000000000001" customHeight="1">
      <c r="A1230" s="563">
        <v>7</v>
      </c>
      <c r="B1230" s="412">
        <v>821</v>
      </c>
      <c r="C1230" s="379">
        <v>828900</v>
      </c>
      <c r="D1230" s="429" t="s">
        <v>2131</v>
      </c>
      <c r="E1230" s="385"/>
      <c r="F1230" s="385"/>
      <c r="G1230" s="387" t="s">
        <v>138</v>
      </c>
      <c r="H1230" s="380">
        <v>380</v>
      </c>
      <c r="I1230" s="380">
        <v>0</v>
      </c>
      <c r="J1230" s="380">
        <v>0</v>
      </c>
      <c r="K1230" s="380">
        <v>0</v>
      </c>
      <c r="L1230" s="424">
        <v>0</v>
      </c>
      <c r="N1230" s="382"/>
    </row>
    <row r="1231" spans="1:14" ht="19.350000000000001" customHeight="1">
      <c r="A1231" s="564"/>
      <c r="B1231" s="549"/>
      <c r="C1231" s="430" t="s">
        <v>366</v>
      </c>
      <c r="D1231" s="431" t="s">
        <v>368</v>
      </c>
      <c r="E1231" s="393">
        <v>3</v>
      </c>
      <c r="F1231" s="393">
        <v>1.7451599999999998</v>
      </c>
      <c r="G1231" s="432"/>
      <c r="H1231" s="433">
        <v>3428</v>
      </c>
      <c r="I1231" s="433">
        <v>2622</v>
      </c>
      <c r="J1231" s="433">
        <v>2672</v>
      </c>
      <c r="K1231" s="433">
        <v>2972</v>
      </c>
      <c r="L1231" s="434">
        <v>2797.7721899999997</v>
      </c>
      <c r="N1231" s="382"/>
    </row>
    <row r="1232" spans="1:14" ht="19.350000000000001" customHeight="1">
      <c r="A1232" s="564"/>
      <c r="B1232" s="549"/>
      <c r="C1232" s="430" t="s">
        <v>369</v>
      </c>
      <c r="D1232" s="431" t="s">
        <v>370</v>
      </c>
      <c r="E1232" s="393">
        <v>8.8978021978021982</v>
      </c>
      <c r="F1232" s="393">
        <v>6.9529800000000002</v>
      </c>
      <c r="G1232" s="432"/>
      <c r="H1232" s="433">
        <v>6606</v>
      </c>
      <c r="I1232" s="433">
        <v>5701</v>
      </c>
      <c r="J1232" s="433">
        <v>6155</v>
      </c>
      <c r="K1232" s="433">
        <v>6305</v>
      </c>
      <c r="L1232" s="434">
        <v>5515.6916199999996</v>
      </c>
      <c r="N1232" s="382"/>
    </row>
    <row r="1233" spans="1:14" ht="17.45" customHeight="1">
      <c r="A1233" s="562"/>
      <c r="B1233" s="548"/>
      <c r="C1233" s="425" t="s">
        <v>937</v>
      </c>
      <c r="D1233" s="421" t="s">
        <v>938</v>
      </c>
      <c r="E1233" s="394"/>
      <c r="F1233" s="394"/>
      <c r="G1233" s="435"/>
      <c r="H1233" s="422"/>
      <c r="I1233" s="422"/>
      <c r="J1233" s="422"/>
      <c r="K1233" s="422"/>
      <c r="L1233" s="436"/>
      <c r="N1233" s="382"/>
    </row>
    <row r="1234" spans="1:14" ht="17.45" customHeight="1">
      <c r="A1234" s="563">
        <v>85</v>
      </c>
      <c r="B1234" s="412">
        <v>100</v>
      </c>
      <c r="C1234" s="379">
        <v>829100</v>
      </c>
      <c r="D1234" s="377" t="s">
        <v>1027</v>
      </c>
      <c r="E1234" s="385">
        <v>5.6</v>
      </c>
      <c r="F1234" s="385">
        <v>5.1000000000000005</v>
      </c>
      <c r="G1234" s="387" t="s">
        <v>551</v>
      </c>
      <c r="H1234" s="380">
        <v>1962</v>
      </c>
      <c r="I1234" s="380">
        <v>1720</v>
      </c>
      <c r="J1234" s="380">
        <v>1846</v>
      </c>
      <c r="K1234" s="380">
        <v>1890</v>
      </c>
      <c r="L1234" s="424">
        <v>1451.3103899999999</v>
      </c>
      <c r="N1234" s="382"/>
    </row>
    <row r="1235" spans="1:14" ht="32.25" customHeight="1">
      <c r="A1235" s="563">
        <v>85</v>
      </c>
      <c r="B1235" s="412">
        <v>101</v>
      </c>
      <c r="C1235" s="379">
        <v>829100</v>
      </c>
      <c r="D1235" s="377" t="s">
        <v>2124</v>
      </c>
      <c r="E1235" s="385">
        <v>0</v>
      </c>
      <c r="F1235" s="385">
        <v>0</v>
      </c>
      <c r="G1235" s="387" t="s">
        <v>551</v>
      </c>
      <c r="H1235" s="380">
        <v>45</v>
      </c>
      <c r="I1235" s="380">
        <v>0</v>
      </c>
      <c r="J1235" s="380">
        <v>0</v>
      </c>
      <c r="K1235" s="380">
        <v>0</v>
      </c>
      <c r="L1235" s="424">
        <v>0</v>
      </c>
      <c r="N1235" s="382"/>
    </row>
    <row r="1236" spans="1:14" ht="32.1" customHeight="1">
      <c r="A1236" s="563">
        <v>85</v>
      </c>
      <c r="B1236" s="412">
        <v>420</v>
      </c>
      <c r="C1236" s="379">
        <v>829100</v>
      </c>
      <c r="D1236" s="429" t="s">
        <v>2135</v>
      </c>
      <c r="E1236" s="385"/>
      <c r="F1236" s="385"/>
      <c r="G1236" s="387" t="s">
        <v>36</v>
      </c>
      <c r="H1236" s="380">
        <v>883</v>
      </c>
      <c r="I1236" s="380">
        <v>883</v>
      </c>
      <c r="J1236" s="380">
        <v>883</v>
      </c>
      <c r="K1236" s="380">
        <v>883</v>
      </c>
      <c r="L1236" s="424">
        <v>890.03089</v>
      </c>
      <c r="N1236" s="382"/>
    </row>
    <row r="1237" spans="1:14" ht="33" customHeight="1">
      <c r="A1237" s="563">
        <v>85</v>
      </c>
      <c r="B1237" s="412">
        <v>421</v>
      </c>
      <c r="C1237" s="379">
        <v>829100</v>
      </c>
      <c r="D1237" s="377" t="s">
        <v>1672</v>
      </c>
      <c r="E1237" s="385"/>
      <c r="F1237" s="385"/>
      <c r="G1237" s="387" t="s">
        <v>36</v>
      </c>
      <c r="H1237" s="380">
        <v>120</v>
      </c>
      <c r="I1237" s="380">
        <v>95</v>
      </c>
      <c r="J1237" s="380">
        <v>95</v>
      </c>
      <c r="K1237" s="380">
        <v>95</v>
      </c>
      <c r="L1237" s="424">
        <v>59.119519999999994</v>
      </c>
      <c r="N1237" s="382"/>
    </row>
    <row r="1238" spans="1:14" ht="18.95" customHeight="1">
      <c r="A1238" s="563">
        <v>85</v>
      </c>
      <c r="B1238" s="412">
        <v>511</v>
      </c>
      <c r="C1238" s="379">
        <v>829100</v>
      </c>
      <c r="D1238" s="377" t="s">
        <v>1296</v>
      </c>
      <c r="E1238" s="385"/>
      <c r="F1238" s="385"/>
      <c r="G1238" s="387" t="s">
        <v>36</v>
      </c>
      <c r="H1238" s="380">
        <v>35</v>
      </c>
      <c r="I1238" s="380">
        <v>39</v>
      </c>
      <c r="J1238" s="380">
        <v>39</v>
      </c>
      <c r="K1238" s="380">
        <v>39</v>
      </c>
      <c r="L1238" s="424">
        <v>25.434709999999999</v>
      </c>
      <c r="N1238" s="382"/>
    </row>
    <row r="1239" spans="1:14" ht="18.95" customHeight="1">
      <c r="A1239" s="563">
        <v>12</v>
      </c>
      <c r="B1239" s="412">
        <v>550</v>
      </c>
      <c r="C1239" s="379">
        <v>829100</v>
      </c>
      <c r="D1239" s="377" t="s">
        <v>494</v>
      </c>
      <c r="E1239" s="385"/>
      <c r="F1239" s="385"/>
      <c r="G1239" s="387" t="s">
        <v>36</v>
      </c>
      <c r="H1239" s="380">
        <v>92</v>
      </c>
      <c r="I1239" s="380">
        <v>91</v>
      </c>
      <c r="J1239" s="380">
        <v>91</v>
      </c>
      <c r="K1239" s="380">
        <v>91</v>
      </c>
      <c r="L1239" s="424">
        <v>91.421750000000003</v>
      </c>
      <c r="N1239" s="382"/>
    </row>
    <row r="1240" spans="1:14" ht="18.95" customHeight="1">
      <c r="A1240" s="563">
        <v>85</v>
      </c>
      <c r="B1240" s="412">
        <v>755</v>
      </c>
      <c r="C1240" s="379">
        <v>829100</v>
      </c>
      <c r="D1240" s="386" t="s">
        <v>503</v>
      </c>
      <c r="E1240" s="385"/>
      <c r="F1240" s="385"/>
      <c r="G1240" s="387" t="s">
        <v>36</v>
      </c>
      <c r="H1240" s="380">
        <v>24</v>
      </c>
      <c r="I1240" s="380">
        <v>0</v>
      </c>
      <c r="J1240" s="380">
        <v>27</v>
      </c>
      <c r="K1240" s="380">
        <v>27</v>
      </c>
      <c r="L1240" s="424">
        <v>15.82244</v>
      </c>
      <c r="N1240" s="382"/>
    </row>
    <row r="1241" spans="1:14" ht="18.95" customHeight="1">
      <c r="A1241" s="563">
        <v>85</v>
      </c>
      <c r="B1241" s="412">
        <v>780</v>
      </c>
      <c r="C1241" s="379">
        <v>829100</v>
      </c>
      <c r="D1241" s="377" t="s">
        <v>1687</v>
      </c>
      <c r="E1241" s="385"/>
      <c r="F1241" s="385"/>
      <c r="G1241" s="387" t="s">
        <v>36</v>
      </c>
      <c r="H1241" s="380">
        <v>59</v>
      </c>
      <c r="I1241" s="380">
        <v>66</v>
      </c>
      <c r="J1241" s="380">
        <v>66</v>
      </c>
      <c r="K1241" s="380">
        <v>66</v>
      </c>
      <c r="L1241" s="424">
        <v>65.822999999999993</v>
      </c>
      <c r="N1241" s="382"/>
    </row>
    <row r="1242" spans="1:14" ht="18.95" customHeight="1">
      <c r="A1242" s="563">
        <v>85</v>
      </c>
      <c r="B1242" s="412">
        <v>781</v>
      </c>
      <c r="C1242" s="379">
        <v>829100</v>
      </c>
      <c r="D1242" s="377" t="s">
        <v>1010</v>
      </c>
      <c r="E1242" s="385"/>
      <c r="F1242" s="385"/>
      <c r="G1242" s="387" t="s">
        <v>36</v>
      </c>
      <c r="H1242" s="380">
        <v>531</v>
      </c>
      <c r="I1242" s="380">
        <v>534</v>
      </c>
      <c r="J1242" s="380">
        <v>534</v>
      </c>
      <c r="K1242" s="380">
        <v>534</v>
      </c>
      <c r="L1242" s="424">
        <v>537.42369999999994</v>
      </c>
      <c r="N1242" s="382"/>
    </row>
    <row r="1243" spans="1:14" ht="30">
      <c r="A1243" s="563">
        <v>85</v>
      </c>
      <c r="B1243" s="412">
        <v>782</v>
      </c>
      <c r="C1243" s="379">
        <v>829100</v>
      </c>
      <c r="D1243" s="377" t="s">
        <v>1775</v>
      </c>
      <c r="E1243" s="385"/>
      <c r="F1243" s="385"/>
      <c r="G1243" s="387" t="s">
        <v>36</v>
      </c>
      <c r="H1243" s="380">
        <v>1138</v>
      </c>
      <c r="I1243" s="380">
        <v>1160</v>
      </c>
      <c r="J1243" s="380">
        <v>1160</v>
      </c>
      <c r="K1243" s="380">
        <v>720</v>
      </c>
      <c r="L1243" s="424">
        <v>706.45829000000003</v>
      </c>
      <c r="N1243" s="382"/>
    </row>
    <row r="1244" spans="1:14" ht="18.95" customHeight="1">
      <c r="A1244" s="563">
        <v>85</v>
      </c>
      <c r="B1244" s="412">
        <v>783</v>
      </c>
      <c r="C1244" s="379">
        <v>829100</v>
      </c>
      <c r="D1244" s="377" t="s">
        <v>925</v>
      </c>
      <c r="E1244" s="385"/>
      <c r="F1244" s="385"/>
      <c r="G1244" s="387" t="s">
        <v>36</v>
      </c>
      <c r="H1244" s="380">
        <v>555</v>
      </c>
      <c r="I1244" s="380">
        <v>617</v>
      </c>
      <c r="J1244" s="380">
        <v>617</v>
      </c>
      <c r="K1244" s="380">
        <v>617</v>
      </c>
      <c r="L1244" s="424">
        <v>630.73095999999998</v>
      </c>
      <c r="N1244" s="382"/>
    </row>
    <row r="1245" spans="1:14" ht="18.95" customHeight="1">
      <c r="A1245" s="563">
        <v>85</v>
      </c>
      <c r="B1245" s="412">
        <v>784</v>
      </c>
      <c r="C1245" s="379">
        <v>829100</v>
      </c>
      <c r="D1245" s="377" t="s">
        <v>1068</v>
      </c>
      <c r="E1245" s="385"/>
      <c r="F1245" s="385"/>
      <c r="G1245" s="387" t="s">
        <v>36</v>
      </c>
      <c r="H1245" s="380">
        <v>86</v>
      </c>
      <c r="I1245" s="380">
        <v>95</v>
      </c>
      <c r="J1245" s="380">
        <v>95</v>
      </c>
      <c r="K1245" s="380">
        <v>95</v>
      </c>
      <c r="L1245" s="424">
        <v>81.455600000000004</v>
      </c>
      <c r="N1245" s="382"/>
    </row>
    <row r="1246" spans="1:14" ht="18.95" customHeight="1">
      <c r="A1246" s="563">
        <v>85</v>
      </c>
      <c r="B1246" s="412">
        <v>785</v>
      </c>
      <c r="C1246" s="379">
        <v>829100</v>
      </c>
      <c r="D1246" s="429" t="s">
        <v>41</v>
      </c>
      <c r="E1246" s="385"/>
      <c r="F1246" s="385"/>
      <c r="G1246" s="387" t="s">
        <v>36</v>
      </c>
      <c r="H1246" s="380">
        <v>49</v>
      </c>
      <c r="I1246" s="380">
        <v>60</v>
      </c>
      <c r="J1246" s="380">
        <v>77</v>
      </c>
      <c r="K1246" s="380">
        <v>77</v>
      </c>
      <c r="L1246" s="424">
        <v>110.996</v>
      </c>
      <c r="N1246" s="382"/>
    </row>
    <row r="1247" spans="1:14" ht="18.95" customHeight="1">
      <c r="A1247" s="563">
        <v>85</v>
      </c>
      <c r="B1247" s="412">
        <v>787</v>
      </c>
      <c r="C1247" s="379">
        <v>829100</v>
      </c>
      <c r="D1247" s="377" t="s">
        <v>1381</v>
      </c>
      <c r="E1247" s="385"/>
      <c r="F1247" s="385"/>
      <c r="G1247" s="387" t="s">
        <v>36</v>
      </c>
      <c r="H1247" s="380">
        <v>413</v>
      </c>
      <c r="I1247" s="380">
        <v>351</v>
      </c>
      <c r="J1247" s="380">
        <v>351</v>
      </c>
      <c r="K1247" s="380">
        <v>304</v>
      </c>
      <c r="L1247" s="424">
        <v>303.62</v>
      </c>
      <c r="N1247" s="382"/>
    </row>
    <row r="1248" spans="1:14" ht="28.5" customHeight="1">
      <c r="A1248" s="563">
        <v>85</v>
      </c>
      <c r="B1248" s="412">
        <v>788</v>
      </c>
      <c r="C1248" s="379">
        <v>829100</v>
      </c>
      <c r="D1248" s="377" t="s">
        <v>1732</v>
      </c>
      <c r="E1248" s="385"/>
      <c r="F1248" s="385"/>
      <c r="G1248" s="387" t="s">
        <v>36</v>
      </c>
      <c r="H1248" s="380">
        <v>34</v>
      </c>
      <c r="I1248" s="380">
        <v>34</v>
      </c>
      <c r="J1248" s="380">
        <v>50</v>
      </c>
      <c r="K1248" s="380">
        <v>50</v>
      </c>
      <c r="L1248" s="424">
        <v>34</v>
      </c>
      <c r="N1248" s="382"/>
    </row>
    <row r="1249" spans="1:14" ht="18.95" customHeight="1">
      <c r="A1249" s="563">
        <v>85</v>
      </c>
      <c r="B1249" s="412">
        <v>789</v>
      </c>
      <c r="C1249" s="379">
        <v>829100</v>
      </c>
      <c r="D1249" s="377" t="s">
        <v>1635</v>
      </c>
      <c r="E1249" s="385"/>
      <c r="F1249" s="385"/>
      <c r="G1249" s="387" t="s">
        <v>36</v>
      </c>
      <c r="H1249" s="380">
        <v>63</v>
      </c>
      <c r="I1249" s="380">
        <v>63</v>
      </c>
      <c r="J1249" s="380">
        <v>88</v>
      </c>
      <c r="K1249" s="380">
        <v>88</v>
      </c>
      <c r="L1249" s="424">
        <v>50.820999999999998</v>
      </c>
      <c r="N1249" s="382"/>
    </row>
    <row r="1250" spans="1:14" ht="18.95" customHeight="1">
      <c r="A1250" s="563">
        <v>7</v>
      </c>
      <c r="B1250" s="412">
        <v>820</v>
      </c>
      <c r="C1250" s="379">
        <v>829100</v>
      </c>
      <c r="D1250" s="377" t="s">
        <v>1504</v>
      </c>
      <c r="E1250" s="385"/>
      <c r="F1250" s="385"/>
      <c r="G1250" s="387" t="s">
        <v>138</v>
      </c>
      <c r="H1250" s="380">
        <v>235</v>
      </c>
      <c r="I1250" s="380">
        <v>235</v>
      </c>
      <c r="J1250" s="380">
        <v>235</v>
      </c>
      <c r="K1250" s="380">
        <v>207</v>
      </c>
      <c r="L1250" s="424">
        <v>207</v>
      </c>
      <c r="N1250" s="382"/>
    </row>
    <row r="1251" spans="1:14" ht="18.95" customHeight="1">
      <c r="A1251" s="563">
        <v>85</v>
      </c>
      <c r="B1251" s="412">
        <v>960</v>
      </c>
      <c r="C1251" s="379">
        <v>829100</v>
      </c>
      <c r="D1251" s="377" t="s">
        <v>738</v>
      </c>
      <c r="E1251" s="385"/>
      <c r="F1251" s="385"/>
      <c r="G1251" s="387" t="s">
        <v>36</v>
      </c>
      <c r="H1251" s="380">
        <v>41</v>
      </c>
      <c r="I1251" s="380">
        <v>30</v>
      </c>
      <c r="J1251" s="380">
        <v>30</v>
      </c>
      <c r="K1251" s="380">
        <v>45</v>
      </c>
      <c r="L1251" s="424">
        <v>46.999919999999996</v>
      </c>
      <c r="N1251" s="382"/>
    </row>
    <row r="1252" spans="1:14" ht="18.95" customHeight="1">
      <c r="A1252" s="563">
        <v>85</v>
      </c>
      <c r="B1252" s="412">
        <v>981</v>
      </c>
      <c r="C1252" s="379">
        <v>829100</v>
      </c>
      <c r="D1252" s="429" t="s">
        <v>1861</v>
      </c>
      <c r="E1252" s="385"/>
      <c r="F1252" s="385"/>
      <c r="G1252" s="387" t="s">
        <v>138</v>
      </c>
      <c r="H1252" s="380">
        <v>0</v>
      </c>
      <c r="I1252" s="380">
        <v>0</v>
      </c>
      <c r="J1252" s="380">
        <v>0</v>
      </c>
      <c r="K1252" s="380">
        <v>100</v>
      </c>
      <c r="L1252" s="424">
        <v>0</v>
      </c>
      <c r="N1252" s="382"/>
    </row>
    <row r="1253" spans="1:14" ht="18.95" customHeight="1">
      <c r="A1253" s="563">
        <v>85</v>
      </c>
      <c r="B1253" s="412">
        <v>780</v>
      </c>
      <c r="C1253" s="379">
        <v>829101</v>
      </c>
      <c r="D1253" s="377" t="s">
        <v>2074</v>
      </c>
      <c r="E1253" s="385"/>
      <c r="F1253" s="385"/>
      <c r="G1253" s="387" t="s">
        <v>36</v>
      </c>
      <c r="H1253" s="380">
        <v>0</v>
      </c>
      <c r="I1253" s="380">
        <v>120</v>
      </c>
      <c r="J1253" s="380">
        <v>200</v>
      </c>
      <c r="K1253" s="380">
        <v>0</v>
      </c>
      <c r="L1253" s="424">
        <v>0</v>
      </c>
      <c r="N1253" s="382"/>
    </row>
    <row r="1254" spans="1:14" ht="17.45" customHeight="1">
      <c r="A1254" s="564"/>
      <c r="B1254" s="549"/>
      <c r="C1254" s="430" t="s">
        <v>937</v>
      </c>
      <c r="D1254" s="431" t="s">
        <v>223</v>
      </c>
      <c r="E1254" s="393">
        <v>5.6</v>
      </c>
      <c r="F1254" s="393">
        <v>5.1000000000000005</v>
      </c>
      <c r="G1254" s="432"/>
      <c r="H1254" s="433">
        <v>6365</v>
      </c>
      <c r="I1254" s="433">
        <v>6193</v>
      </c>
      <c r="J1254" s="433">
        <v>6484</v>
      </c>
      <c r="K1254" s="433">
        <v>5928</v>
      </c>
      <c r="L1254" s="466">
        <v>5308.4681700000001</v>
      </c>
      <c r="N1254" s="382"/>
    </row>
    <row r="1255" spans="1:14" ht="19.350000000000001" customHeight="1">
      <c r="A1255" s="562"/>
      <c r="B1255" s="548"/>
      <c r="C1255" s="425" t="s">
        <v>224</v>
      </c>
      <c r="D1255" s="463" t="s">
        <v>860</v>
      </c>
      <c r="E1255" s="394"/>
      <c r="F1255" s="394"/>
      <c r="G1255" s="435"/>
      <c r="H1255" s="422"/>
      <c r="I1255" s="422"/>
      <c r="J1255" s="422"/>
      <c r="K1255" s="422"/>
      <c r="L1255" s="436"/>
      <c r="N1255" s="382"/>
    </row>
    <row r="1256" spans="1:14" ht="19.350000000000001" customHeight="1">
      <c r="A1256" s="563">
        <v>85</v>
      </c>
      <c r="B1256" s="412">
        <v>100</v>
      </c>
      <c r="C1256" s="379">
        <v>829200</v>
      </c>
      <c r="D1256" s="377" t="s">
        <v>875</v>
      </c>
      <c r="E1256" s="385">
        <v>4</v>
      </c>
      <c r="F1256" s="385">
        <v>3.3628999999999998</v>
      </c>
      <c r="G1256" s="387" t="s">
        <v>551</v>
      </c>
      <c r="H1256" s="380">
        <v>1194</v>
      </c>
      <c r="I1256" s="380">
        <v>1040</v>
      </c>
      <c r="J1256" s="380">
        <v>1140</v>
      </c>
      <c r="K1256" s="380">
        <v>780</v>
      </c>
      <c r="L1256" s="424">
        <v>724.22540000000004</v>
      </c>
      <c r="N1256" s="382"/>
    </row>
    <row r="1257" spans="1:14" ht="19.350000000000001" customHeight="1">
      <c r="A1257" s="563">
        <v>85</v>
      </c>
      <c r="B1257" s="412">
        <v>420</v>
      </c>
      <c r="C1257" s="379">
        <v>829200</v>
      </c>
      <c r="D1257" s="377" t="s">
        <v>1350</v>
      </c>
      <c r="E1257" s="385"/>
      <c r="F1257" s="385"/>
      <c r="G1257" s="387" t="s">
        <v>36</v>
      </c>
      <c r="H1257" s="380">
        <v>312</v>
      </c>
      <c r="I1257" s="380">
        <v>191</v>
      </c>
      <c r="J1257" s="380">
        <v>191</v>
      </c>
      <c r="K1257" s="380">
        <v>191</v>
      </c>
      <c r="L1257" s="424">
        <v>200.52146999999999</v>
      </c>
      <c r="N1257" s="382"/>
    </row>
    <row r="1258" spans="1:14" ht="19.350000000000001" customHeight="1">
      <c r="A1258" s="563">
        <v>85</v>
      </c>
      <c r="B1258" s="412">
        <v>430</v>
      </c>
      <c r="C1258" s="379">
        <v>829200</v>
      </c>
      <c r="D1258" s="377" t="s">
        <v>155</v>
      </c>
      <c r="E1258" s="385"/>
      <c r="F1258" s="385"/>
      <c r="G1258" s="387" t="s">
        <v>138</v>
      </c>
      <c r="H1258" s="380">
        <v>400</v>
      </c>
      <c r="I1258" s="380">
        <v>400</v>
      </c>
      <c r="J1258" s="380">
        <v>400</v>
      </c>
      <c r="K1258" s="380">
        <v>400</v>
      </c>
      <c r="L1258" s="424">
        <v>366.37033000000002</v>
      </c>
      <c r="N1258" s="382"/>
    </row>
    <row r="1259" spans="1:14" ht="19.350000000000001" customHeight="1">
      <c r="A1259" s="563">
        <v>85</v>
      </c>
      <c r="B1259" s="412">
        <v>432</v>
      </c>
      <c r="C1259" s="379">
        <v>829200</v>
      </c>
      <c r="D1259" s="377" t="s">
        <v>82</v>
      </c>
      <c r="E1259" s="385"/>
      <c r="F1259" s="385"/>
      <c r="G1259" s="387" t="s">
        <v>138</v>
      </c>
      <c r="H1259" s="380">
        <v>610</v>
      </c>
      <c r="I1259" s="380">
        <v>595</v>
      </c>
      <c r="J1259" s="380">
        <v>595</v>
      </c>
      <c r="K1259" s="380">
        <v>595</v>
      </c>
      <c r="L1259" s="424">
        <v>565.3184</v>
      </c>
      <c r="N1259" s="382"/>
    </row>
    <row r="1260" spans="1:14" ht="18.95" customHeight="1">
      <c r="A1260" s="563">
        <v>5</v>
      </c>
      <c r="B1260" s="412">
        <v>530</v>
      </c>
      <c r="C1260" s="379">
        <v>829200</v>
      </c>
      <c r="D1260" s="429" t="s">
        <v>2088</v>
      </c>
      <c r="E1260" s="385"/>
      <c r="F1260" s="385"/>
      <c r="G1260" s="387" t="s">
        <v>138</v>
      </c>
      <c r="H1260" s="380">
        <v>60</v>
      </c>
      <c r="I1260" s="380">
        <v>35</v>
      </c>
      <c r="J1260" s="380">
        <v>35</v>
      </c>
      <c r="K1260" s="380">
        <v>0</v>
      </c>
      <c r="L1260" s="424">
        <v>0</v>
      </c>
      <c r="N1260" s="382"/>
    </row>
    <row r="1261" spans="1:14" ht="19.350000000000001" customHeight="1">
      <c r="A1261" s="563">
        <v>10</v>
      </c>
      <c r="B1261" s="412">
        <v>540</v>
      </c>
      <c r="C1261" s="379">
        <v>829200</v>
      </c>
      <c r="D1261" s="377" t="s">
        <v>1271</v>
      </c>
      <c r="E1261" s="385"/>
      <c r="F1261" s="385"/>
      <c r="G1261" s="387" t="s">
        <v>138</v>
      </c>
      <c r="H1261" s="380">
        <v>9</v>
      </c>
      <c r="I1261" s="380">
        <v>9</v>
      </c>
      <c r="J1261" s="380">
        <v>9</v>
      </c>
      <c r="K1261" s="380">
        <v>9</v>
      </c>
      <c r="L1261" s="424">
        <v>8.1142500000000002</v>
      </c>
      <c r="N1261" s="382"/>
    </row>
    <row r="1262" spans="1:14" ht="19.350000000000001" customHeight="1">
      <c r="A1262" s="563">
        <v>85</v>
      </c>
      <c r="B1262" s="412">
        <v>720</v>
      </c>
      <c r="C1262" s="379">
        <v>829200</v>
      </c>
      <c r="D1262" s="377" t="s">
        <v>1351</v>
      </c>
      <c r="E1262" s="385"/>
      <c r="F1262" s="385"/>
      <c r="G1262" s="387" t="s">
        <v>36</v>
      </c>
      <c r="H1262" s="380">
        <v>182</v>
      </c>
      <c r="I1262" s="380">
        <v>202</v>
      </c>
      <c r="J1262" s="380">
        <v>202</v>
      </c>
      <c r="K1262" s="380">
        <v>202</v>
      </c>
      <c r="L1262" s="424">
        <v>260.23207000000002</v>
      </c>
      <c r="N1262" s="382"/>
    </row>
    <row r="1263" spans="1:14" ht="19.350000000000001" customHeight="1">
      <c r="A1263" s="563">
        <v>85</v>
      </c>
      <c r="B1263" s="412">
        <v>750</v>
      </c>
      <c r="C1263" s="379">
        <v>829200</v>
      </c>
      <c r="D1263" s="377" t="s">
        <v>1352</v>
      </c>
      <c r="E1263" s="385"/>
      <c r="F1263" s="385"/>
      <c r="G1263" s="387" t="s">
        <v>138</v>
      </c>
      <c r="H1263" s="380">
        <v>953</v>
      </c>
      <c r="I1263" s="380">
        <v>847</v>
      </c>
      <c r="J1263" s="380">
        <v>871</v>
      </c>
      <c r="K1263" s="380">
        <v>841</v>
      </c>
      <c r="L1263" s="424">
        <v>761.02164000000005</v>
      </c>
      <c r="N1263" s="382"/>
    </row>
    <row r="1264" spans="1:14" ht="19.350000000000001" customHeight="1">
      <c r="A1264" s="563">
        <v>5</v>
      </c>
      <c r="B1264" s="412">
        <v>751</v>
      </c>
      <c r="C1264" s="379">
        <v>829200</v>
      </c>
      <c r="D1264" s="377" t="s">
        <v>491</v>
      </c>
      <c r="E1264" s="385"/>
      <c r="F1264" s="385"/>
      <c r="G1264" s="387" t="s">
        <v>138</v>
      </c>
      <c r="H1264" s="380">
        <v>17</v>
      </c>
      <c r="I1264" s="380">
        <v>17</v>
      </c>
      <c r="J1264" s="380">
        <v>17</v>
      </c>
      <c r="K1264" s="380">
        <v>17</v>
      </c>
      <c r="L1264" s="424">
        <v>14.632400000000001</v>
      </c>
      <c r="N1264" s="382"/>
    </row>
    <row r="1265" spans="1:14" ht="30">
      <c r="A1265" s="563">
        <v>85</v>
      </c>
      <c r="B1265" s="412">
        <v>780</v>
      </c>
      <c r="C1265" s="379">
        <v>829200</v>
      </c>
      <c r="D1265" s="377" t="s">
        <v>1926</v>
      </c>
      <c r="E1265" s="385"/>
      <c r="F1265" s="385"/>
      <c r="G1265" s="387" t="s">
        <v>36</v>
      </c>
      <c r="H1265" s="380">
        <v>98</v>
      </c>
      <c r="I1265" s="380">
        <v>109</v>
      </c>
      <c r="J1265" s="380">
        <v>109</v>
      </c>
      <c r="K1265" s="380">
        <v>109</v>
      </c>
      <c r="L1265" s="424">
        <v>115.2332</v>
      </c>
      <c r="N1265" s="382"/>
    </row>
    <row r="1266" spans="1:14" ht="19.350000000000001" customHeight="1">
      <c r="A1266" s="563">
        <v>85</v>
      </c>
      <c r="B1266" s="412">
        <v>782</v>
      </c>
      <c r="C1266" s="379">
        <v>829200</v>
      </c>
      <c r="D1266" s="377" t="s">
        <v>1853</v>
      </c>
      <c r="E1266" s="385"/>
      <c r="F1266" s="385"/>
      <c r="G1266" s="387" t="s">
        <v>36</v>
      </c>
      <c r="H1266" s="380">
        <v>460</v>
      </c>
      <c r="I1266" s="380">
        <v>450</v>
      </c>
      <c r="J1266" s="380">
        <v>450</v>
      </c>
      <c r="K1266" s="380">
        <v>450</v>
      </c>
      <c r="L1266" s="424">
        <v>748.14</v>
      </c>
      <c r="N1266" s="382"/>
    </row>
    <row r="1267" spans="1:14" ht="19.350000000000001" customHeight="1">
      <c r="A1267" s="564"/>
      <c r="B1267" s="549"/>
      <c r="C1267" s="430" t="s">
        <v>224</v>
      </c>
      <c r="D1267" s="431" t="s">
        <v>1530</v>
      </c>
      <c r="E1267" s="393">
        <v>4</v>
      </c>
      <c r="F1267" s="393">
        <v>3.3628999999999998</v>
      </c>
      <c r="G1267" s="432"/>
      <c r="H1267" s="433">
        <v>4295</v>
      </c>
      <c r="I1267" s="433">
        <v>3895</v>
      </c>
      <c r="J1267" s="433">
        <v>4019</v>
      </c>
      <c r="K1267" s="433">
        <v>3594</v>
      </c>
      <c r="L1267" s="466">
        <v>3763.8091600000002</v>
      </c>
      <c r="N1267" s="382"/>
    </row>
    <row r="1268" spans="1:14" ht="30">
      <c r="A1268" s="562"/>
      <c r="B1268" s="548"/>
      <c r="C1268" s="425" t="s">
        <v>578</v>
      </c>
      <c r="D1268" s="463" t="s">
        <v>1864</v>
      </c>
      <c r="E1268" s="394"/>
      <c r="F1268" s="394"/>
      <c r="G1268" s="435"/>
      <c r="H1268" s="422"/>
      <c r="I1268" s="422"/>
      <c r="J1268" s="422"/>
      <c r="K1268" s="422"/>
      <c r="L1268" s="436"/>
      <c r="N1268" s="382"/>
    </row>
    <row r="1269" spans="1:14" ht="19.350000000000001" customHeight="1">
      <c r="A1269" s="563">
        <v>85</v>
      </c>
      <c r="B1269" s="412">
        <v>100</v>
      </c>
      <c r="C1269" s="379">
        <v>829210</v>
      </c>
      <c r="D1269" s="377" t="s">
        <v>579</v>
      </c>
      <c r="E1269" s="385">
        <v>9.5</v>
      </c>
      <c r="F1269" s="385">
        <v>9.5903200000000002</v>
      </c>
      <c r="G1269" s="387" t="s">
        <v>551</v>
      </c>
      <c r="H1269" s="380">
        <v>2011</v>
      </c>
      <c r="I1269" s="380">
        <v>1947</v>
      </c>
      <c r="J1269" s="380">
        <v>1920</v>
      </c>
      <c r="K1269" s="380">
        <v>1830</v>
      </c>
      <c r="L1269" s="424">
        <v>1732.11346</v>
      </c>
      <c r="N1269" s="382"/>
    </row>
    <row r="1270" spans="1:14" ht="19.350000000000001" customHeight="1">
      <c r="A1270" s="563">
        <v>85</v>
      </c>
      <c r="B1270" s="412">
        <v>430</v>
      </c>
      <c r="C1270" s="379">
        <v>829210</v>
      </c>
      <c r="D1270" s="386" t="s">
        <v>155</v>
      </c>
      <c r="E1270" s="385"/>
      <c r="F1270" s="385"/>
      <c r="G1270" s="387" t="s">
        <v>138</v>
      </c>
      <c r="H1270" s="380">
        <v>605</v>
      </c>
      <c r="I1270" s="380">
        <v>605</v>
      </c>
      <c r="J1270" s="380">
        <v>600</v>
      </c>
      <c r="K1270" s="380">
        <v>600</v>
      </c>
      <c r="L1270" s="424">
        <v>439.68718999999999</v>
      </c>
      <c r="N1270" s="382"/>
    </row>
    <row r="1271" spans="1:14" ht="19.350000000000001" customHeight="1">
      <c r="A1271" s="563">
        <v>85</v>
      </c>
      <c r="B1271" s="412">
        <v>432</v>
      </c>
      <c r="C1271" s="379">
        <v>829210</v>
      </c>
      <c r="D1271" s="377" t="s">
        <v>82</v>
      </c>
      <c r="E1271" s="385"/>
      <c r="F1271" s="385"/>
      <c r="G1271" s="387" t="s">
        <v>138</v>
      </c>
      <c r="H1271" s="380">
        <v>133</v>
      </c>
      <c r="I1271" s="380">
        <v>130</v>
      </c>
      <c r="J1271" s="380">
        <v>105</v>
      </c>
      <c r="K1271" s="380">
        <v>105</v>
      </c>
      <c r="L1271" s="424">
        <v>100.0838</v>
      </c>
      <c r="N1271" s="382"/>
    </row>
    <row r="1272" spans="1:14" ht="19.350000000000001" customHeight="1">
      <c r="A1272" s="563">
        <v>10</v>
      </c>
      <c r="B1272" s="412">
        <v>540</v>
      </c>
      <c r="C1272" s="379">
        <v>829210</v>
      </c>
      <c r="D1272" s="386" t="s">
        <v>1271</v>
      </c>
      <c r="E1272" s="385"/>
      <c r="F1272" s="385"/>
      <c r="G1272" s="387" t="s">
        <v>138</v>
      </c>
      <c r="H1272" s="380">
        <v>10</v>
      </c>
      <c r="I1272" s="380">
        <v>10</v>
      </c>
      <c r="J1272" s="380">
        <v>10</v>
      </c>
      <c r="K1272" s="380">
        <v>10</v>
      </c>
      <c r="L1272" s="424">
        <v>8.4819500000000012</v>
      </c>
      <c r="N1272" s="382"/>
    </row>
    <row r="1273" spans="1:14" ht="19.350000000000001" customHeight="1">
      <c r="A1273" s="563">
        <v>5</v>
      </c>
      <c r="B1273" s="412">
        <v>747</v>
      </c>
      <c r="C1273" s="379">
        <v>829210</v>
      </c>
      <c r="D1273" s="386" t="s">
        <v>1250</v>
      </c>
      <c r="E1273" s="385"/>
      <c r="F1273" s="385"/>
      <c r="G1273" s="387" t="s">
        <v>138</v>
      </c>
      <c r="H1273" s="380">
        <v>215</v>
      </c>
      <c r="I1273" s="380">
        <v>149</v>
      </c>
      <c r="J1273" s="380">
        <v>149</v>
      </c>
      <c r="K1273" s="380">
        <v>109</v>
      </c>
      <c r="L1273" s="424">
        <v>106.99939000000001</v>
      </c>
      <c r="N1273" s="382"/>
    </row>
    <row r="1274" spans="1:14" ht="19.350000000000001" customHeight="1">
      <c r="A1274" s="563">
        <v>85</v>
      </c>
      <c r="B1274" s="412">
        <v>750</v>
      </c>
      <c r="C1274" s="379">
        <v>829210</v>
      </c>
      <c r="D1274" s="386" t="s">
        <v>293</v>
      </c>
      <c r="E1274" s="385"/>
      <c r="F1274" s="385"/>
      <c r="G1274" s="387" t="s">
        <v>138</v>
      </c>
      <c r="H1274" s="380">
        <v>1227</v>
      </c>
      <c r="I1274" s="380">
        <v>1143</v>
      </c>
      <c r="J1274" s="380">
        <v>1221</v>
      </c>
      <c r="K1274" s="380">
        <v>1221</v>
      </c>
      <c r="L1274" s="424">
        <v>1104.2871200000002</v>
      </c>
      <c r="N1274" s="382"/>
    </row>
    <row r="1275" spans="1:14" ht="19.350000000000001" customHeight="1">
      <c r="A1275" s="563">
        <v>85</v>
      </c>
      <c r="B1275" s="412">
        <v>780</v>
      </c>
      <c r="C1275" s="379">
        <v>829210</v>
      </c>
      <c r="D1275" s="377" t="s">
        <v>1771</v>
      </c>
      <c r="E1275" s="385"/>
      <c r="F1275" s="385"/>
      <c r="G1275" s="387" t="s">
        <v>36</v>
      </c>
      <c r="H1275" s="380">
        <v>122</v>
      </c>
      <c r="I1275" s="380">
        <v>135</v>
      </c>
      <c r="J1275" s="380">
        <v>135</v>
      </c>
      <c r="K1275" s="380">
        <v>135</v>
      </c>
      <c r="L1275" s="424">
        <v>141.89239999999998</v>
      </c>
      <c r="N1275" s="382"/>
    </row>
    <row r="1276" spans="1:14" ht="19.350000000000001" customHeight="1">
      <c r="A1276" s="563">
        <v>85</v>
      </c>
      <c r="B1276" s="412">
        <v>781</v>
      </c>
      <c r="C1276" s="379">
        <v>829210</v>
      </c>
      <c r="D1276" s="377" t="s">
        <v>1772</v>
      </c>
      <c r="E1276" s="385"/>
      <c r="F1276" s="385"/>
      <c r="G1276" s="387" t="s">
        <v>36</v>
      </c>
      <c r="H1276" s="380">
        <v>37</v>
      </c>
      <c r="I1276" s="380">
        <v>41</v>
      </c>
      <c r="J1276" s="380">
        <v>41</v>
      </c>
      <c r="K1276" s="380">
        <v>41</v>
      </c>
      <c r="L1276" s="424">
        <v>42.520129999999995</v>
      </c>
      <c r="N1276" s="382"/>
    </row>
    <row r="1277" spans="1:14" ht="19.350000000000001" customHeight="1">
      <c r="A1277" s="563">
        <v>85</v>
      </c>
      <c r="B1277" s="412">
        <v>782</v>
      </c>
      <c r="C1277" s="379">
        <v>829210</v>
      </c>
      <c r="D1277" s="444" t="s">
        <v>1773</v>
      </c>
      <c r="E1277" s="385"/>
      <c r="F1277" s="385"/>
      <c r="G1277" s="387" t="s">
        <v>36</v>
      </c>
      <c r="H1277" s="380">
        <v>66</v>
      </c>
      <c r="I1277" s="380">
        <v>73</v>
      </c>
      <c r="J1277" s="380">
        <v>73</v>
      </c>
      <c r="K1277" s="380">
        <v>73</v>
      </c>
      <c r="L1277" s="424">
        <v>76.916730000000001</v>
      </c>
      <c r="N1277" s="382"/>
    </row>
    <row r="1278" spans="1:14" ht="19.350000000000001" customHeight="1">
      <c r="A1278" s="563">
        <v>85</v>
      </c>
      <c r="B1278" s="412">
        <v>783</v>
      </c>
      <c r="C1278" s="379">
        <v>829210</v>
      </c>
      <c r="D1278" s="444" t="s">
        <v>1863</v>
      </c>
      <c r="E1278" s="385"/>
      <c r="F1278" s="385"/>
      <c r="G1278" s="387" t="s">
        <v>36</v>
      </c>
      <c r="H1278" s="380">
        <v>32</v>
      </c>
      <c r="I1278" s="380">
        <v>41</v>
      </c>
      <c r="J1278" s="380">
        <v>41</v>
      </c>
      <c r="K1278" s="380">
        <v>41</v>
      </c>
      <c r="L1278" s="424">
        <v>41.523789999999998</v>
      </c>
      <c r="N1278" s="382"/>
    </row>
    <row r="1279" spans="1:14" ht="19.350000000000001" customHeight="1">
      <c r="A1279" s="563">
        <v>85</v>
      </c>
      <c r="B1279" s="412">
        <v>785</v>
      </c>
      <c r="C1279" s="379">
        <v>829210</v>
      </c>
      <c r="D1279" s="444" t="s">
        <v>1866</v>
      </c>
      <c r="E1279" s="385"/>
      <c r="F1279" s="385"/>
      <c r="G1279" s="387" t="s">
        <v>36</v>
      </c>
      <c r="H1279" s="380">
        <v>16</v>
      </c>
      <c r="I1279" s="380">
        <v>23</v>
      </c>
      <c r="J1279" s="380">
        <v>23</v>
      </c>
      <c r="K1279" s="380">
        <v>23</v>
      </c>
      <c r="L1279" s="424">
        <v>30.820119999999999</v>
      </c>
      <c r="N1279" s="382"/>
    </row>
    <row r="1280" spans="1:14" ht="30">
      <c r="A1280" s="564"/>
      <c r="B1280" s="549"/>
      <c r="C1280" s="430" t="s">
        <v>578</v>
      </c>
      <c r="D1280" s="464" t="s">
        <v>1865</v>
      </c>
      <c r="E1280" s="393">
        <v>9.5</v>
      </c>
      <c r="F1280" s="393">
        <v>9.5903200000000002</v>
      </c>
      <c r="G1280" s="432"/>
      <c r="H1280" s="433">
        <v>4474</v>
      </c>
      <c r="I1280" s="433">
        <v>4297</v>
      </c>
      <c r="J1280" s="433">
        <v>4318</v>
      </c>
      <c r="K1280" s="433">
        <v>4188</v>
      </c>
      <c r="L1280" s="466">
        <v>3825.3260799999998</v>
      </c>
      <c r="N1280" s="382"/>
    </row>
    <row r="1281" spans="1:14" ht="19.350000000000001" customHeight="1">
      <c r="A1281" s="562"/>
      <c r="B1281" s="548"/>
      <c r="C1281" s="425" t="s">
        <v>922</v>
      </c>
      <c r="D1281" s="421" t="s">
        <v>651</v>
      </c>
      <c r="E1281" s="394"/>
      <c r="F1281" s="394"/>
      <c r="G1281" s="435"/>
      <c r="H1281" s="422"/>
      <c r="I1281" s="422"/>
      <c r="J1281" s="422"/>
      <c r="K1281" s="422"/>
      <c r="L1281" s="436"/>
      <c r="N1281" s="382"/>
    </row>
    <row r="1282" spans="1:14" ht="19.350000000000001" customHeight="1">
      <c r="A1282" s="563">
        <v>85</v>
      </c>
      <c r="B1282" s="412">
        <v>100</v>
      </c>
      <c r="C1282" s="379">
        <v>829220</v>
      </c>
      <c r="D1282" s="377" t="s">
        <v>875</v>
      </c>
      <c r="E1282" s="385">
        <v>2</v>
      </c>
      <c r="F1282" s="385">
        <v>1.1499999999999999</v>
      </c>
      <c r="G1282" s="387" t="s">
        <v>551</v>
      </c>
      <c r="H1282" s="380">
        <v>281</v>
      </c>
      <c r="I1282" s="380">
        <v>245</v>
      </c>
      <c r="J1282" s="380">
        <v>280</v>
      </c>
      <c r="K1282" s="380">
        <v>450</v>
      </c>
      <c r="L1282" s="424">
        <v>164.94727</v>
      </c>
      <c r="N1282" s="382"/>
    </row>
    <row r="1283" spans="1:14" ht="19.350000000000001" customHeight="1">
      <c r="A1283" s="563">
        <v>10</v>
      </c>
      <c r="B1283" s="412">
        <v>540</v>
      </c>
      <c r="C1283" s="379">
        <v>829220</v>
      </c>
      <c r="D1283" s="386" t="s">
        <v>1271</v>
      </c>
      <c r="E1283" s="385"/>
      <c r="F1283" s="385"/>
      <c r="G1283" s="387" t="s">
        <v>138</v>
      </c>
      <c r="H1283" s="380">
        <v>4</v>
      </c>
      <c r="I1283" s="380">
        <v>4</v>
      </c>
      <c r="J1283" s="380">
        <v>4</v>
      </c>
      <c r="K1283" s="380">
        <v>2</v>
      </c>
      <c r="L1283" s="424">
        <v>1.8583099999999999</v>
      </c>
      <c r="N1283" s="382"/>
    </row>
    <row r="1284" spans="1:14" ht="19.350000000000001" customHeight="1">
      <c r="A1284" s="563">
        <v>85</v>
      </c>
      <c r="B1284" s="412">
        <v>750</v>
      </c>
      <c r="C1284" s="379">
        <v>829220</v>
      </c>
      <c r="D1284" s="386" t="s">
        <v>293</v>
      </c>
      <c r="E1284" s="385"/>
      <c r="F1284" s="385"/>
      <c r="G1284" s="387" t="s">
        <v>138</v>
      </c>
      <c r="H1284" s="380">
        <v>183</v>
      </c>
      <c r="I1284" s="380">
        <v>162</v>
      </c>
      <c r="J1284" s="380">
        <v>168</v>
      </c>
      <c r="K1284" s="380">
        <v>156</v>
      </c>
      <c r="L1284" s="424">
        <v>150.99845999999999</v>
      </c>
      <c r="N1284" s="382"/>
    </row>
    <row r="1285" spans="1:14" ht="30">
      <c r="A1285" s="563">
        <v>85</v>
      </c>
      <c r="B1285" s="412">
        <v>870</v>
      </c>
      <c r="C1285" s="379">
        <v>829220</v>
      </c>
      <c r="D1285" s="386" t="s">
        <v>1472</v>
      </c>
      <c r="E1285" s="385"/>
      <c r="F1285" s="385"/>
      <c r="G1285" s="387" t="s">
        <v>138</v>
      </c>
      <c r="H1285" s="380">
        <v>0</v>
      </c>
      <c r="I1285" s="380">
        <v>51</v>
      </c>
      <c r="J1285" s="380">
        <v>51</v>
      </c>
      <c r="K1285" s="380">
        <v>0</v>
      </c>
      <c r="L1285" s="424">
        <v>122</v>
      </c>
      <c r="N1285" s="382"/>
    </row>
    <row r="1286" spans="1:14" ht="19.350000000000001" customHeight="1">
      <c r="A1286" s="564"/>
      <c r="B1286" s="549"/>
      <c r="C1286" s="430" t="s">
        <v>922</v>
      </c>
      <c r="D1286" s="431" t="s">
        <v>923</v>
      </c>
      <c r="E1286" s="393">
        <v>2</v>
      </c>
      <c r="F1286" s="393">
        <v>1.1499999999999999</v>
      </c>
      <c r="G1286" s="432"/>
      <c r="H1286" s="433">
        <v>468</v>
      </c>
      <c r="I1286" s="433">
        <v>462</v>
      </c>
      <c r="J1286" s="433">
        <v>503</v>
      </c>
      <c r="K1286" s="433">
        <v>608</v>
      </c>
      <c r="L1286" s="466">
        <v>439.80403999999999</v>
      </c>
      <c r="N1286" s="382"/>
    </row>
    <row r="1287" spans="1:14" ht="30">
      <c r="A1287" s="562"/>
      <c r="B1287" s="548"/>
      <c r="C1287" s="425" t="s">
        <v>924</v>
      </c>
      <c r="D1287" s="462" t="s">
        <v>1531</v>
      </c>
      <c r="E1287" s="394"/>
      <c r="F1287" s="394"/>
      <c r="G1287" s="435"/>
      <c r="H1287" s="422"/>
      <c r="I1287" s="422"/>
      <c r="J1287" s="422"/>
      <c r="K1287" s="422"/>
      <c r="L1287" s="436"/>
      <c r="N1287" s="382"/>
    </row>
    <row r="1288" spans="1:14" ht="19.350000000000001" customHeight="1">
      <c r="A1288" s="563">
        <v>85</v>
      </c>
      <c r="B1288" s="412">
        <v>100</v>
      </c>
      <c r="C1288" s="379">
        <v>829230</v>
      </c>
      <c r="D1288" s="377" t="s">
        <v>875</v>
      </c>
      <c r="E1288" s="385">
        <v>1.33</v>
      </c>
      <c r="F1288" s="385">
        <v>0.63000000000000012</v>
      </c>
      <c r="G1288" s="387" t="s">
        <v>551</v>
      </c>
      <c r="H1288" s="380">
        <v>301</v>
      </c>
      <c r="I1288" s="380">
        <v>225</v>
      </c>
      <c r="J1288" s="380">
        <v>225</v>
      </c>
      <c r="K1288" s="380">
        <v>65</v>
      </c>
      <c r="L1288" s="424">
        <v>56.150570000000002</v>
      </c>
      <c r="N1288" s="382"/>
    </row>
    <row r="1289" spans="1:14" ht="19.350000000000001" customHeight="1">
      <c r="A1289" s="563">
        <v>85</v>
      </c>
      <c r="B1289" s="412">
        <v>430</v>
      </c>
      <c r="C1289" s="379">
        <v>829230</v>
      </c>
      <c r="D1289" s="377" t="s">
        <v>155</v>
      </c>
      <c r="E1289" s="385"/>
      <c r="F1289" s="385"/>
      <c r="G1289" s="387" t="s">
        <v>138</v>
      </c>
      <c r="H1289" s="380">
        <v>42</v>
      </c>
      <c r="I1289" s="380">
        <v>42</v>
      </c>
      <c r="J1289" s="380">
        <v>40</v>
      </c>
      <c r="K1289" s="380">
        <v>40</v>
      </c>
      <c r="L1289" s="424">
        <v>34.761749999999999</v>
      </c>
      <c r="N1289" s="382"/>
    </row>
    <row r="1290" spans="1:14" ht="19.350000000000001" customHeight="1">
      <c r="A1290" s="563">
        <v>85</v>
      </c>
      <c r="B1290" s="412">
        <v>780</v>
      </c>
      <c r="C1290" s="379">
        <v>829230</v>
      </c>
      <c r="D1290" s="377" t="s">
        <v>803</v>
      </c>
      <c r="E1290" s="385"/>
      <c r="F1290" s="385"/>
      <c r="G1290" s="387" t="s">
        <v>36</v>
      </c>
      <c r="H1290" s="380">
        <v>5</v>
      </c>
      <c r="I1290" s="380">
        <v>5</v>
      </c>
      <c r="J1290" s="380">
        <v>5</v>
      </c>
      <c r="K1290" s="380">
        <v>5</v>
      </c>
      <c r="L1290" s="424">
        <v>4.8508199999999997</v>
      </c>
      <c r="N1290" s="382"/>
    </row>
    <row r="1291" spans="1:14" ht="30">
      <c r="A1291" s="564"/>
      <c r="B1291" s="549"/>
      <c r="C1291" s="430" t="s">
        <v>924</v>
      </c>
      <c r="D1291" s="464" t="s">
        <v>1532</v>
      </c>
      <c r="E1291" s="393">
        <v>1.33</v>
      </c>
      <c r="F1291" s="393">
        <v>0.63000000000000012</v>
      </c>
      <c r="G1291" s="432"/>
      <c r="H1291" s="433">
        <v>348</v>
      </c>
      <c r="I1291" s="433">
        <v>272</v>
      </c>
      <c r="J1291" s="433">
        <v>270</v>
      </c>
      <c r="K1291" s="433">
        <v>110</v>
      </c>
      <c r="L1291" s="466">
        <v>95.763139999999993</v>
      </c>
      <c r="N1291" s="382"/>
    </row>
    <row r="1292" spans="1:14" ht="19.350000000000001" customHeight="1">
      <c r="A1292" s="562"/>
      <c r="B1292" s="548"/>
      <c r="C1292" s="425" t="s">
        <v>355</v>
      </c>
      <c r="D1292" s="421" t="s">
        <v>1008</v>
      </c>
      <c r="E1292" s="394"/>
      <c r="F1292" s="394"/>
      <c r="G1292" s="435"/>
      <c r="H1292" s="422"/>
      <c r="I1292" s="422"/>
      <c r="J1292" s="422"/>
      <c r="K1292" s="422"/>
      <c r="L1292" s="436"/>
      <c r="N1292" s="382"/>
    </row>
    <row r="1293" spans="1:14" ht="19.350000000000001" customHeight="1">
      <c r="A1293" s="563">
        <v>85</v>
      </c>
      <c r="B1293" s="412">
        <v>100</v>
      </c>
      <c r="C1293" s="379">
        <v>829240</v>
      </c>
      <c r="D1293" s="377" t="s">
        <v>579</v>
      </c>
      <c r="E1293" s="385">
        <v>30</v>
      </c>
      <c r="F1293" s="385">
        <v>28.265159999999998</v>
      </c>
      <c r="G1293" s="387" t="s">
        <v>551</v>
      </c>
      <c r="H1293" s="380">
        <v>6389</v>
      </c>
      <c r="I1293" s="380">
        <v>5950</v>
      </c>
      <c r="J1293" s="380">
        <v>5950</v>
      </c>
      <c r="K1293" s="380">
        <v>5760</v>
      </c>
      <c r="L1293" s="424">
        <v>5549.5390199999993</v>
      </c>
      <c r="N1293" s="382"/>
    </row>
    <row r="1294" spans="1:14" ht="19.350000000000001" customHeight="1">
      <c r="A1294" s="563">
        <v>85</v>
      </c>
      <c r="B1294" s="412">
        <v>430</v>
      </c>
      <c r="C1294" s="379">
        <v>829240</v>
      </c>
      <c r="D1294" s="377" t="s">
        <v>155</v>
      </c>
      <c r="E1294" s="385"/>
      <c r="F1294" s="385"/>
      <c r="G1294" s="387" t="s">
        <v>138</v>
      </c>
      <c r="H1294" s="380">
        <v>1216</v>
      </c>
      <c r="I1294" s="380">
        <v>1200</v>
      </c>
      <c r="J1294" s="380">
        <v>1200</v>
      </c>
      <c r="K1294" s="380">
        <v>1200</v>
      </c>
      <c r="L1294" s="424">
        <v>954.13318000000004</v>
      </c>
      <c r="N1294" s="382"/>
    </row>
    <row r="1295" spans="1:14" ht="19.350000000000001" customHeight="1">
      <c r="A1295" s="563">
        <v>85</v>
      </c>
      <c r="B1295" s="412">
        <v>431</v>
      </c>
      <c r="C1295" s="379">
        <v>829240</v>
      </c>
      <c r="D1295" s="377" t="s">
        <v>1333</v>
      </c>
      <c r="E1295" s="385"/>
      <c r="F1295" s="385"/>
      <c r="G1295" s="387" t="s">
        <v>138</v>
      </c>
      <c r="H1295" s="380">
        <v>61</v>
      </c>
      <c r="I1295" s="380">
        <v>61</v>
      </c>
      <c r="J1295" s="380">
        <v>40</v>
      </c>
      <c r="K1295" s="380">
        <v>40</v>
      </c>
      <c r="L1295" s="424">
        <v>40.000989999999994</v>
      </c>
      <c r="N1295" s="382"/>
    </row>
    <row r="1296" spans="1:14" ht="19.350000000000001" customHeight="1">
      <c r="A1296" s="563">
        <v>85</v>
      </c>
      <c r="B1296" s="412">
        <v>432</v>
      </c>
      <c r="C1296" s="379">
        <v>829240</v>
      </c>
      <c r="D1296" s="377" t="s">
        <v>82</v>
      </c>
      <c r="E1296" s="385"/>
      <c r="F1296" s="385"/>
      <c r="G1296" s="387" t="s">
        <v>138</v>
      </c>
      <c r="H1296" s="380">
        <v>125</v>
      </c>
      <c r="I1296" s="380">
        <v>120</v>
      </c>
      <c r="J1296" s="380">
        <v>178</v>
      </c>
      <c r="K1296" s="380">
        <v>178</v>
      </c>
      <c r="L1296" s="424">
        <v>197.46739000000002</v>
      </c>
      <c r="N1296" s="382"/>
    </row>
    <row r="1297" spans="1:14" ht="19.350000000000001" customHeight="1">
      <c r="A1297" s="563">
        <v>10</v>
      </c>
      <c r="B1297" s="412">
        <v>540</v>
      </c>
      <c r="C1297" s="379">
        <v>829240</v>
      </c>
      <c r="D1297" s="377" t="s">
        <v>1271</v>
      </c>
      <c r="E1297" s="385"/>
      <c r="F1297" s="385"/>
      <c r="G1297" s="387" t="s">
        <v>138</v>
      </c>
      <c r="H1297" s="380">
        <v>31</v>
      </c>
      <c r="I1297" s="380">
        <v>31</v>
      </c>
      <c r="J1297" s="380">
        <v>31</v>
      </c>
      <c r="K1297" s="380">
        <v>30</v>
      </c>
      <c r="L1297" s="424">
        <v>27.4495</v>
      </c>
      <c r="N1297" s="382"/>
    </row>
    <row r="1298" spans="1:14" ht="19.350000000000001" customHeight="1">
      <c r="A1298" s="563">
        <v>5</v>
      </c>
      <c r="B1298" s="412">
        <v>747</v>
      </c>
      <c r="C1298" s="379">
        <v>829240</v>
      </c>
      <c r="D1298" s="377" t="s">
        <v>1250</v>
      </c>
      <c r="E1298" s="385"/>
      <c r="F1298" s="385"/>
      <c r="G1298" s="387" t="s">
        <v>138</v>
      </c>
      <c r="H1298" s="380">
        <v>543</v>
      </c>
      <c r="I1298" s="380">
        <v>305</v>
      </c>
      <c r="J1298" s="380">
        <v>305</v>
      </c>
      <c r="K1298" s="380">
        <v>180</v>
      </c>
      <c r="L1298" s="424">
        <v>169.97619</v>
      </c>
      <c r="N1298" s="382"/>
    </row>
    <row r="1299" spans="1:14" ht="19.350000000000001" customHeight="1">
      <c r="A1299" s="563">
        <v>85</v>
      </c>
      <c r="B1299" s="412">
        <v>750</v>
      </c>
      <c r="C1299" s="379">
        <v>829240</v>
      </c>
      <c r="D1299" s="377" t="s">
        <v>293</v>
      </c>
      <c r="E1299" s="385"/>
      <c r="F1299" s="385"/>
      <c r="G1299" s="387" t="s">
        <v>138</v>
      </c>
      <c r="H1299" s="380">
        <v>2757</v>
      </c>
      <c r="I1299" s="380">
        <v>2244</v>
      </c>
      <c r="J1299" s="380">
        <v>2297</v>
      </c>
      <c r="K1299" s="380">
        <v>2107</v>
      </c>
      <c r="L1299" s="424">
        <v>1977.7534099999998</v>
      </c>
      <c r="N1299" s="382"/>
    </row>
    <row r="1300" spans="1:14" ht="19.350000000000001" customHeight="1">
      <c r="A1300" s="563">
        <v>85</v>
      </c>
      <c r="B1300" s="412">
        <v>781</v>
      </c>
      <c r="C1300" s="379">
        <v>829240</v>
      </c>
      <c r="D1300" s="444" t="s">
        <v>37</v>
      </c>
      <c r="E1300" s="385"/>
      <c r="F1300" s="385"/>
      <c r="G1300" s="387" t="s">
        <v>36</v>
      </c>
      <c r="H1300" s="380">
        <v>37</v>
      </c>
      <c r="I1300" s="380">
        <v>41</v>
      </c>
      <c r="J1300" s="380">
        <v>41</v>
      </c>
      <c r="K1300" s="380">
        <v>41</v>
      </c>
      <c r="L1300" s="424">
        <v>42.898629999999997</v>
      </c>
      <c r="N1300" s="382"/>
    </row>
    <row r="1301" spans="1:14" ht="19.350000000000001" customHeight="1">
      <c r="A1301" s="563">
        <v>85</v>
      </c>
      <c r="B1301" s="412">
        <v>782</v>
      </c>
      <c r="C1301" s="379">
        <v>829240</v>
      </c>
      <c r="D1301" s="377" t="s">
        <v>601</v>
      </c>
      <c r="E1301" s="385"/>
      <c r="F1301" s="385"/>
      <c r="G1301" s="387" t="s">
        <v>36</v>
      </c>
      <c r="H1301" s="380">
        <v>28</v>
      </c>
      <c r="I1301" s="380">
        <v>31</v>
      </c>
      <c r="J1301" s="380">
        <v>31</v>
      </c>
      <c r="K1301" s="380">
        <v>31</v>
      </c>
      <c r="L1301" s="424">
        <v>32.976559999999999</v>
      </c>
      <c r="N1301" s="382"/>
    </row>
    <row r="1302" spans="1:14" ht="19.350000000000001" customHeight="1">
      <c r="A1302" s="563">
        <v>85</v>
      </c>
      <c r="B1302" s="412">
        <v>783</v>
      </c>
      <c r="C1302" s="379">
        <v>829240</v>
      </c>
      <c r="D1302" s="444" t="s">
        <v>285</v>
      </c>
      <c r="E1302" s="385"/>
      <c r="F1302" s="385"/>
      <c r="G1302" s="387" t="s">
        <v>36</v>
      </c>
      <c r="H1302" s="380">
        <v>23</v>
      </c>
      <c r="I1302" s="380">
        <v>31</v>
      </c>
      <c r="J1302" s="380">
        <v>31</v>
      </c>
      <c r="K1302" s="380">
        <v>31</v>
      </c>
      <c r="L1302" s="424">
        <v>32.684049999999999</v>
      </c>
      <c r="N1302" s="382"/>
    </row>
    <row r="1303" spans="1:14" ht="19.350000000000001" customHeight="1">
      <c r="A1303" s="563">
        <v>85</v>
      </c>
      <c r="B1303" s="412">
        <v>784</v>
      </c>
      <c r="C1303" s="379">
        <v>829240</v>
      </c>
      <c r="D1303" s="377" t="s">
        <v>595</v>
      </c>
      <c r="E1303" s="385"/>
      <c r="F1303" s="385"/>
      <c r="G1303" s="387" t="s">
        <v>36</v>
      </c>
      <c r="H1303" s="380">
        <v>28</v>
      </c>
      <c r="I1303" s="380">
        <v>31</v>
      </c>
      <c r="J1303" s="380">
        <v>31</v>
      </c>
      <c r="K1303" s="380">
        <v>31</v>
      </c>
      <c r="L1303" s="424">
        <v>32.649819999999998</v>
      </c>
      <c r="N1303" s="382"/>
    </row>
    <row r="1304" spans="1:14" ht="19.350000000000001" customHeight="1">
      <c r="A1304" s="563">
        <v>85</v>
      </c>
      <c r="B1304" s="412">
        <v>785</v>
      </c>
      <c r="C1304" s="379">
        <v>829240</v>
      </c>
      <c r="D1304" s="444" t="s">
        <v>596</v>
      </c>
      <c r="E1304" s="385"/>
      <c r="F1304" s="385"/>
      <c r="G1304" s="387" t="s">
        <v>36</v>
      </c>
      <c r="H1304" s="380">
        <v>28</v>
      </c>
      <c r="I1304" s="380">
        <v>31</v>
      </c>
      <c r="J1304" s="380">
        <v>31</v>
      </c>
      <c r="K1304" s="380">
        <v>31</v>
      </c>
      <c r="L1304" s="424">
        <v>32.674330000000005</v>
      </c>
      <c r="N1304" s="382"/>
    </row>
    <row r="1305" spans="1:14" ht="19.350000000000001" customHeight="1">
      <c r="A1305" s="563">
        <v>85</v>
      </c>
      <c r="B1305" s="412">
        <v>786</v>
      </c>
      <c r="C1305" s="379">
        <v>829240</v>
      </c>
      <c r="D1305" s="377" t="s">
        <v>1048</v>
      </c>
      <c r="E1305" s="385"/>
      <c r="F1305" s="385"/>
      <c r="G1305" s="387" t="s">
        <v>36</v>
      </c>
      <c r="H1305" s="380">
        <v>7</v>
      </c>
      <c r="I1305" s="380">
        <v>13</v>
      </c>
      <c r="J1305" s="380">
        <v>13</v>
      </c>
      <c r="K1305" s="380">
        <v>13</v>
      </c>
      <c r="L1305" s="424">
        <v>13.982670000000001</v>
      </c>
      <c r="N1305" s="382"/>
    </row>
    <row r="1306" spans="1:14" ht="19.350000000000001" customHeight="1">
      <c r="A1306" s="563">
        <v>85</v>
      </c>
      <c r="B1306" s="412">
        <v>787</v>
      </c>
      <c r="C1306" s="379">
        <v>829240</v>
      </c>
      <c r="D1306" s="377" t="s">
        <v>1069</v>
      </c>
      <c r="E1306" s="385"/>
      <c r="F1306" s="385"/>
      <c r="G1306" s="387" t="s">
        <v>36</v>
      </c>
      <c r="H1306" s="380">
        <v>16</v>
      </c>
      <c r="I1306" s="380">
        <v>18</v>
      </c>
      <c r="J1306" s="380">
        <v>18</v>
      </c>
      <c r="K1306" s="380">
        <v>18</v>
      </c>
      <c r="L1306" s="424">
        <v>18.17315</v>
      </c>
      <c r="N1306" s="382"/>
    </row>
    <row r="1307" spans="1:14" ht="19.350000000000001" customHeight="1">
      <c r="A1307" s="563">
        <v>85</v>
      </c>
      <c r="B1307" s="412">
        <v>788</v>
      </c>
      <c r="C1307" s="379">
        <v>829240</v>
      </c>
      <c r="D1307" s="377" t="s">
        <v>1374</v>
      </c>
      <c r="E1307" s="385"/>
      <c r="F1307" s="385"/>
      <c r="G1307" s="387" t="s">
        <v>36</v>
      </c>
      <c r="H1307" s="380">
        <v>12</v>
      </c>
      <c r="I1307" s="380">
        <v>13</v>
      </c>
      <c r="J1307" s="380">
        <v>13</v>
      </c>
      <c r="K1307" s="380">
        <v>13</v>
      </c>
      <c r="L1307" s="424">
        <v>13.107089999999999</v>
      </c>
      <c r="N1307" s="382"/>
    </row>
    <row r="1308" spans="1:14" ht="19.350000000000001" customHeight="1">
      <c r="A1308" s="563">
        <v>85</v>
      </c>
      <c r="B1308" s="412">
        <v>780</v>
      </c>
      <c r="C1308" s="379">
        <v>829241</v>
      </c>
      <c r="D1308" s="377" t="s">
        <v>1565</v>
      </c>
      <c r="E1308" s="385"/>
      <c r="F1308" s="385"/>
      <c r="G1308" s="387" t="s">
        <v>36</v>
      </c>
      <c r="H1308" s="380">
        <v>28</v>
      </c>
      <c r="I1308" s="380">
        <v>31</v>
      </c>
      <c r="J1308" s="380">
        <v>31</v>
      </c>
      <c r="K1308" s="380">
        <v>31</v>
      </c>
      <c r="L1308" s="424">
        <v>31.36421</v>
      </c>
      <c r="N1308" s="382"/>
    </row>
    <row r="1309" spans="1:14" ht="19.350000000000001" customHeight="1">
      <c r="A1309" s="563">
        <v>85</v>
      </c>
      <c r="B1309" s="412">
        <v>781</v>
      </c>
      <c r="C1309" s="379">
        <v>829241</v>
      </c>
      <c r="D1309" s="444" t="s">
        <v>1566</v>
      </c>
      <c r="E1309" s="385"/>
      <c r="F1309" s="385"/>
      <c r="G1309" s="387" t="s">
        <v>36</v>
      </c>
      <c r="H1309" s="380">
        <v>36</v>
      </c>
      <c r="I1309" s="380">
        <v>45</v>
      </c>
      <c r="J1309" s="380">
        <v>45</v>
      </c>
      <c r="K1309" s="380">
        <v>45</v>
      </c>
      <c r="L1309" s="424">
        <v>47.000190000000003</v>
      </c>
      <c r="N1309" s="382"/>
    </row>
    <row r="1310" spans="1:14" ht="19.350000000000001" customHeight="1">
      <c r="A1310" s="563">
        <v>85</v>
      </c>
      <c r="B1310" s="412">
        <v>782</v>
      </c>
      <c r="C1310" s="379">
        <v>829241</v>
      </c>
      <c r="D1310" s="377" t="s">
        <v>1777</v>
      </c>
      <c r="E1310" s="385"/>
      <c r="F1310" s="385"/>
      <c r="G1310" s="387" t="s">
        <v>36</v>
      </c>
      <c r="H1310" s="380">
        <v>23</v>
      </c>
      <c r="I1310" s="380">
        <v>31</v>
      </c>
      <c r="J1310" s="380">
        <v>31</v>
      </c>
      <c r="K1310" s="380">
        <v>31</v>
      </c>
      <c r="L1310" s="424">
        <v>25.524789999999999</v>
      </c>
      <c r="N1310" s="382"/>
    </row>
    <row r="1311" spans="1:14" ht="19.350000000000001" customHeight="1">
      <c r="A1311" s="563">
        <v>85</v>
      </c>
      <c r="B1311" s="412">
        <v>783</v>
      </c>
      <c r="C1311" s="379">
        <v>829241</v>
      </c>
      <c r="D1311" s="377" t="s">
        <v>1778</v>
      </c>
      <c r="E1311" s="385"/>
      <c r="F1311" s="385"/>
      <c r="G1311" s="387" t="s">
        <v>36</v>
      </c>
      <c r="H1311" s="380">
        <v>23</v>
      </c>
      <c r="I1311" s="380">
        <v>31</v>
      </c>
      <c r="J1311" s="380">
        <v>31</v>
      </c>
      <c r="K1311" s="380">
        <v>31</v>
      </c>
      <c r="L1311" s="424">
        <v>32.600670000000001</v>
      </c>
      <c r="N1311" s="382"/>
    </row>
    <row r="1312" spans="1:14" ht="19.350000000000001" customHeight="1">
      <c r="A1312" s="722">
        <v>85</v>
      </c>
      <c r="B1312" s="723">
        <v>785</v>
      </c>
      <c r="C1312" s="379">
        <v>829241</v>
      </c>
      <c r="D1312" s="444" t="s">
        <v>2122</v>
      </c>
      <c r="E1312" s="724"/>
      <c r="F1312" s="724"/>
      <c r="G1312" s="387" t="s">
        <v>36</v>
      </c>
      <c r="H1312" s="380">
        <v>8</v>
      </c>
      <c r="I1312" s="380">
        <v>0</v>
      </c>
      <c r="J1312" s="380">
        <v>0</v>
      </c>
      <c r="K1312" s="380">
        <v>0</v>
      </c>
      <c r="L1312" s="424">
        <v>0</v>
      </c>
      <c r="N1312" s="382"/>
    </row>
    <row r="1313" spans="1:14" ht="30">
      <c r="A1313" s="565"/>
      <c r="B1313" s="550"/>
      <c r="C1313" s="437" t="s">
        <v>355</v>
      </c>
      <c r="D1313" s="445" t="s">
        <v>1009</v>
      </c>
      <c r="E1313" s="395">
        <v>30</v>
      </c>
      <c r="F1313" s="395">
        <v>28.265159999999998</v>
      </c>
      <c r="G1313" s="438"/>
      <c r="H1313" s="439">
        <v>11419</v>
      </c>
      <c r="I1313" s="439">
        <v>10258</v>
      </c>
      <c r="J1313" s="439">
        <v>10348</v>
      </c>
      <c r="K1313" s="439">
        <v>9842</v>
      </c>
      <c r="L1313" s="466">
        <v>9271.9558399999969</v>
      </c>
      <c r="N1313" s="382"/>
    </row>
    <row r="1314" spans="1:14" ht="19.350000000000001" customHeight="1">
      <c r="A1314" s="570"/>
      <c r="B1314" s="552"/>
      <c r="C1314" s="477" t="s">
        <v>228</v>
      </c>
      <c r="D1314" s="478" t="s">
        <v>652</v>
      </c>
      <c r="E1314" s="401"/>
      <c r="F1314" s="401"/>
      <c r="G1314" s="479"/>
      <c r="H1314" s="480"/>
      <c r="I1314" s="480"/>
      <c r="J1314" s="480"/>
      <c r="K1314" s="480"/>
      <c r="L1314" s="481"/>
      <c r="N1314" s="382"/>
    </row>
    <row r="1315" spans="1:14" ht="19.350000000000001" customHeight="1">
      <c r="A1315" s="563">
        <v>85</v>
      </c>
      <c r="B1315" s="412">
        <v>100</v>
      </c>
      <c r="C1315" s="379">
        <v>829250</v>
      </c>
      <c r="D1315" s="377" t="s">
        <v>875</v>
      </c>
      <c r="E1315" s="385">
        <v>1.5</v>
      </c>
      <c r="F1315" s="385">
        <v>2.4</v>
      </c>
      <c r="G1315" s="387" t="s">
        <v>551</v>
      </c>
      <c r="H1315" s="380">
        <v>360</v>
      </c>
      <c r="I1315" s="380">
        <v>495</v>
      </c>
      <c r="J1315" s="380">
        <v>495</v>
      </c>
      <c r="K1315" s="380">
        <v>425</v>
      </c>
      <c r="L1315" s="424">
        <v>460.78944999999999</v>
      </c>
      <c r="N1315" s="382"/>
    </row>
    <row r="1316" spans="1:14" ht="30">
      <c r="A1316" s="563">
        <v>85</v>
      </c>
      <c r="B1316" s="412">
        <v>780</v>
      </c>
      <c r="C1316" s="379">
        <v>829250</v>
      </c>
      <c r="D1316" s="377" t="s">
        <v>1939</v>
      </c>
      <c r="E1316" s="385"/>
      <c r="F1316" s="385"/>
      <c r="G1316" s="387" t="s">
        <v>36</v>
      </c>
      <c r="H1316" s="380">
        <v>19</v>
      </c>
      <c r="I1316" s="380">
        <v>27</v>
      </c>
      <c r="J1316" s="380">
        <v>27</v>
      </c>
      <c r="K1316" s="380">
        <v>27</v>
      </c>
      <c r="L1316" s="424">
        <v>27.9998</v>
      </c>
      <c r="N1316" s="382"/>
    </row>
    <row r="1317" spans="1:14" ht="19.350000000000001" customHeight="1">
      <c r="A1317" s="564"/>
      <c r="B1317" s="549"/>
      <c r="C1317" s="430" t="s">
        <v>228</v>
      </c>
      <c r="D1317" s="431" t="s">
        <v>735</v>
      </c>
      <c r="E1317" s="393">
        <v>1.5</v>
      </c>
      <c r="F1317" s="393">
        <v>2.4</v>
      </c>
      <c r="G1317" s="432"/>
      <c r="H1317" s="433">
        <v>379</v>
      </c>
      <c r="I1317" s="433">
        <v>522</v>
      </c>
      <c r="J1317" s="433">
        <v>522</v>
      </c>
      <c r="K1317" s="433">
        <v>452</v>
      </c>
      <c r="L1317" s="466">
        <v>488.78924999999998</v>
      </c>
      <c r="N1317" s="382"/>
    </row>
    <row r="1318" spans="1:14" ht="19.350000000000001" customHeight="1">
      <c r="A1318" s="570"/>
      <c r="B1318" s="552"/>
      <c r="C1318" s="477" t="s">
        <v>2096</v>
      </c>
      <c r="D1318" s="478" t="s">
        <v>2098</v>
      </c>
      <c r="E1318" s="401"/>
      <c r="F1318" s="401"/>
      <c r="G1318" s="479"/>
      <c r="H1318" s="480"/>
      <c r="I1318" s="480"/>
      <c r="J1318" s="480"/>
      <c r="K1318" s="480"/>
      <c r="L1318" s="481"/>
      <c r="N1318" s="382"/>
    </row>
    <row r="1319" spans="1:14" ht="19.350000000000001" customHeight="1">
      <c r="A1319" s="563">
        <v>85</v>
      </c>
      <c r="B1319" s="412">
        <v>100</v>
      </c>
      <c r="C1319" s="379" t="s">
        <v>2097</v>
      </c>
      <c r="D1319" s="377" t="s">
        <v>2099</v>
      </c>
      <c r="E1319" s="385">
        <v>1</v>
      </c>
      <c r="F1319" s="385">
        <v>0</v>
      </c>
      <c r="G1319" s="387" t="s">
        <v>551</v>
      </c>
      <c r="H1319" s="380">
        <v>212</v>
      </c>
      <c r="I1319" s="380">
        <v>67</v>
      </c>
      <c r="J1319" s="380">
        <v>67</v>
      </c>
      <c r="K1319" s="380">
        <v>0</v>
      </c>
      <c r="L1319" s="424">
        <v>0</v>
      </c>
      <c r="N1319" s="382"/>
    </row>
    <row r="1320" spans="1:14" ht="19.350000000000001" customHeight="1">
      <c r="A1320" s="563">
        <v>85</v>
      </c>
      <c r="B1320" s="412">
        <v>420</v>
      </c>
      <c r="C1320" s="379" t="s">
        <v>2097</v>
      </c>
      <c r="D1320" s="377" t="s">
        <v>2100</v>
      </c>
      <c r="E1320" s="385"/>
      <c r="F1320" s="385"/>
      <c r="G1320" s="387" t="s">
        <v>36</v>
      </c>
      <c r="H1320" s="380">
        <v>28</v>
      </c>
      <c r="I1320" s="380">
        <v>11</v>
      </c>
      <c r="J1320" s="380">
        <v>11</v>
      </c>
      <c r="K1320" s="380">
        <v>0</v>
      </c>
      <c r="L1320" s="424">
        <v>0</v>
      </c>
      <c r="N1320" s="382"/>
    </row>
    <row r="1321" spans="1:14" ht="19.350000000000001" customHeight="1">
      <c r="A1321" s="563">
        <v>85</v>
      </c>
      <c r="B1321" s="412">
        <v>430</v>
      </c>
      <c r="C1321" s="379" t="s">
        <v>2097</v>
      </c>
      <c r="D1321" s="377" t="s">
        <v>2101</v>
      </c>
      <c r="E1321" s="385"/>
      <c r="F1321" s="385"/>
      <c r="G1321" s="387" t="s">
        <v>138</v>
      </c>
      <c r="H1321" s="380">
        <v>45</v>
      </c>
      <c r="I1321" s="380">
        <v>15</v>
      </c>
      <c r="J1321" s="380">
        <v>15</v>
      </c>
      <c r="K1321" s="380">
        <v>0</v>
      </c>
      <c r="L1321" s="424">
        <v>0</v>
      </c>
      <c r="N1321" s="382"/>
    </row>
    <row r="1322" spans="1:14" ht="19.350000000000001" customHeight="1">
      <c r="A1322" s="563">
        <v>85</v>
      </c>
      <c r="B1322" s="412">
        <v>432</v>
      </c>
      <c r="C1322" s="379" t="s">
        <v>2097</v>
      </c>
      <c r="D1322" s="377" t="s">
        <v>2102</v>
      </c>
      <c r="E1322" s="385"/>
      <c r="F1322" s="385"/>
      <c r="G1322" s="387" t="s">
        <v>138</v>
      </c>
      <c r="H1322" s="380">
        <v>9</v>
      </c>
      <c r="I1322" s="380">
        <v>3</v>
      </c>
      <c r="J1322" s="380">
        <v>3</v>
      </c>
      <c r="K1322" s="380">
        <v>0</v>
      </c>
      <c r="L1322" s="424">
        <v>0</v>
      </c>
      <c r="N1322" s="382"/>
    </row>
    <row r="1323" spans="1:14" ht="19.350000000000001" customHeight="1">
      <c r="A1323" s="563">
        <v>10</v>
      </c>
      <c r="B1323" s="412">
        <v>540</v>
      </c>
      <c r="C1323" s="379" t="s">
        <v>2097</v>
      </c>
      <c r="D1323" s="377" t="s">
        <v>2103</v>
      </c>
      <c r="E1323" s="385"/>
      <c r="F1323" s="385"/>
      <c r="G1323" s="387" t="s">
        <v>138</v>
      </c>
      <c r="H1323" s="380">
        <v>1</v>
      </c>
      <c r="I1323" s="380">
        <v>1</v>
      </c>
      <c r="J1323" s="380">
        <v>1</v>
      </c>
      <c r="K1323" s="380">
        <v>0</v>
      </c>
      <c r="L1323" s="424">
        <v>0</v>
      </c>
      <c r="N1323" s="382"/>
    </row>
    <row r="1324" spans="1:14" ht="19.350000000000001" customHeight="1">
      <c r="A1324" s="563">
        <v>85</v>
      </c>
      <c r="B1324" s="412">
        <v>750</v>
      </c>
      <c r="C1324" s="379" t="s">
        <v>2097</v>
      </c>
      <c r="D1324" s="377" t="s">
        <v>2104</v>
      </c>
      <c r="E1324" s="385"/>
      <c r="F1324" s="385"/>
      <c r="G1324" s="387" t="s">
        <v>138</v>
      </c>
      <c r="H1324" s="380">
        <v>191</v>
      </c>
      <c r="I1324" s="380">
        <v>61</v>
      </c>
      <c r="J1324" s="380">
        <v>67</v>
      </c>
      <c r="K1324" s="380">
        <v>0</v>
      </c>
      <c r="L1324" s="424">
        <v>0</v>
      </c>
      <c r="N1324" s="382"/>
    </row>
    <row r="1325" spans="1:14" ht="19.350000000000001" customHeight="1">
      <c r="A1325" s="564"/>
      <c r="B1325" s="549"/>
      <c r="C1325" s="430" t="s">
        <v>2096</v>
      </c>
      <c r="D1325" s="431" t="s">
        <v>2107</v>
      </c>
      <c r="E1325" s="393">
        <v>1</v>
      </c>
      <c r="F1325" s="393">
        <v>0</v>
      </c>
      <c r="G1325" s="432"/>
      <c r="H1325" s="433">
        <v>486</v>
      </c>
      <c r="I1325" s="433">
        <v>158</v>
      </c>
      <c r="J1325" s="433">
        <v>164</v>
      </c>
      <c r="K1325" s="433">
        <v>0</v>
      </c>
      <c r="L1325" s="466">
        <v>0</v>
      </c>
      <c r="N1325" s="382"/>
    </row>
    <row r="1326" spans="1:14" ht="19.350000000000001" customHeight="1">
      <c r="A1326" s="562"/>
      <c r="B1326" s="548"/>
      <c r="C1326" s="425" t="s">
        <v>736</v>
      </c>
      <c r="D1326" s="421" t="s">
        <v>737</v>
      </c>
      <c r="E1326" s="394"/>
      <c r="F1326" s="394"/>
      <c r="G1326" s="435"/>
      <c r="H1326" s="422"/>
      <c r="I1326" s="422"/>
      <c r="J1326" s="422"/>
      <c r="K1326" s="422"/>
      <c r="L1326" s="436"/>
      <c r="N1326" s="382"/>
    </row>
    <row r="1327" spans="1:14" ht="19.350000000000001" customHeight="1">
      <c r="A1327" s="563">
        <v>85</v>
      </c>
      <c r="B1327" s="412">
        <v>100</v>
      </c>
      <c r="C1327" s="379">
        <v>829290</v>
      </c>
      <c r="D1327" s="377" t="s">
        <v>875</v>
      </c>
      <c r="E1327" s="385">
        <v>2</v>
      </c>
      <c r="F1327" s="385">
        <v>1</v>
      </c>
      <c r="G1327" s="387" t="s">
        <v>551</v>
      </c>
      <c r="H1327" s="380">
        <v>690</v>
      </c>
      <c r="I1327" s="380">
        <v>480</v>
      </c>
      <c r="J1327" s="380">
        <v>580</v>
      </c>
      <c r="K1327" s="380">
        <v>500</v>
      </c>
      <c r="L1327" s="424">
        <v>472.98854999999998</v>
      </c>
      <c r="N1327" s="382"/>
    </row>
    <row r="1328" spans="1:14" ht="19.350000000000001" customHeight="1">
      <c r="A1328" s="563">
        <v>85</v>
      </c>
      <c r="B1328" s="412">
        <v>420</v>
      </c>
      <c r="C1328" s="379">
        <v>829290</v>
      </c>
      <c r="D1328" s="377" t="s">
        <v>442</v>
      </c>
      <c r="E1328" s="385"/>
      <c r="F1328" s="385"/>
      <c r="G1328" s="387" t="s">
        <v>36</v>
      </c>
      <c r="H1328" s="380">
        <v>350</v>
      </c>
      <c r="I1328" s="380">
        <v>389</v>
      </c>
      <c r="J1328" s="380">
        <v>389</v>
      </c>
      <c r="K1328" s="380">
        <v>389</v>
      </c>
      <c r="L1328" s="424">
        <v>391.08375000000001</v>
      </c>
      <c r="N1328" s="382"/>
    </row>
    <row r="1329" spans="1:14" ht="19.350000000000001" customHeight="1">
      <c r="A1329" s="563">
        <v>85</v>
      </c>
      <c r="B1329" s="412">
        <v>430</v>
      </c>
      <c r="C1329" s="379">
        <v>829290</v>
      </c>
      <c r="D1329" s="377" t="s">
        <v>155</v>
      </c>
      <c r="E1329" s="385"/>
      <c r="F1329" s="385"/>
      <c r="G1329" s="387" t="s">
        <v>138</v>
      </c>
      <c r="H1329" s="380">
        <v>142</v>
      </c>
      <c r="I1329" s="380">
        <v>142</v>
      </c>
      <c r="J1329" s="380">
        <v>135</v>
      </c>
      <c r="K1329" s="380">
        <v>135</v>
      </c>
      <c r="L1329" s="424">
        <v>146.32597000000001</v>
      </c>
      <c r="N1329" s="382"/>
    </row>
    <row r="1330" spans="1:14" ht="19.350000000000001" customHeight="1">
      <c r="A1330" s="563">
        <v>85</v>
      </c>
      <c r="B1330" s="412">
        <v>432</v>
      </c>
      <c r="C1330" s="379">
        <v>829290</v>
      </c>
      <c r="D1330" s="377" t="s">
        <v>82</v>
      </c>
      <c r="E1330" s="385"/>
      <c r="F1330" s="385"/>
      <c r="G1330" s="387" t="s">
        <v>138</v>
      </c>
      <c r="H1330" s="380">
        <v>294</v>
      </c>
      <c r="I1330" s="380">
        <v>294</v>
      </c>
      <c r="J1330" s="380">
        <v>321</v>
      </c>
      <c r="K1330" s="380">
        <v>321</v>
      </c>
      <c r="L1330" s="424">
        <v>267.76859999999999</v>
      </c>
      <c r="N1330" s="382"/>
    </row>
    <row r="1331" spans="1:14" ht="19.350000000000001" customHeight="1">
      <c r="A1331" s="563">
        <v>10</v>
      </c>
      <c r="B1331" s="412">
        <v>540</v>
      </c>
      <c r="C1331" s="379">
        <v>829290</v>
      </c>
      <c r="D1331" s="377" t="s">
        <v>1271</v>
      </c>
      <c r="E1331" s="385"/>
      <c r="F1331" s="385"/>
      <c r="G1331" s="387" t="s">
        <v>138</v>
      </c>
      <c r="H1331" s="380">
        <v>4</v>
      </c>
      <c r="I1331" s="380">
        <v>4</v>
      </c>
      <c r="J1331" s="380">
        <v>4</v>
      </c>
      <c r="K1331" s="380">
        <v>4</v>
      </c>
      <c r="L1331" s="424">
        <v>3.3664000000000001</v>
      </c>
      <c r="N1331" s="382"/>
    </row>
    <row r="1332" spans="1:14" ht="19.350000000000001" customHeight="1">
      <c r="A1332" s="563">
        <v>5</v>
      </c>
      <c r="B1332" s="412">
        <v>730</v>
      </c>
      <c r="C1332" s="379">
        <v>829290</v>
      </c>
      <c r="D1332" s="377" t="s">
        <v>1219</v>
      </c>
      <c r="E1332" s="385"/>
      <c r="F1332" s="385"/>
      <c r="G1332" s="387" t="s">
        <v>138</v>
      </c>
      <c r="H1332" s="380">
        <v>13</v>
      </c>
      <c r="I1332" s="380">
        <v>13</v>
      </c>
      <c r="J1332" s="380">
        <v>13</v>
      </c>
      <c r="K1332" s="380">
        <v>13</v>
      </c>
      <c r="L1332" s="424">
        <v>10.805579999999999</v>
      </c>
      <c r="N1332" s="382"/>
    </row>
    <row r="1333" spans="1:14" ht="19.350000000000001" customHeight="1">
      <c r="A1333" s="563">
        <v>3</v>
      </c>
      <c r="B1333" s="412">
        <v>750</v>
      </c>
      <c r="C1333" s="379">
        <v>829290</v>
      </c>
      <c r="D1333" s="377" t="s">
        <v>681</v>
      </c>
      <c r="E1333" s="385"/>
      <c r="F1333" s="385"/>
      <c r="G1333" s="387" t="s">
        <v>138</v>
      </c>
      <c r="H1333" s="380">
        <v>1192</v>
      </c>
      <c r="I1333" s="380">
        <v>1176</v>
      </c>
      <c r="J1333" s="380">
        <v>1176</v>
      </c>
      <c r="K1333" s="380">
        <v>1125</v>
      </c>
      <c r="L1333" s="424">
        <v>1066.3568</v>
      </c>
      <c r="N1333" s="382"/>
    </row>
    <row r="1334" spans="1:14" ht="15">
      <c r="A1334" s="563">
        <v>9</v>
      </c>
      <c r="B1334" s="412">
        <v>751</v>
      </c>
      <c r="C1334" s="379">
        <v>829290</v>
      </c>
      <c r="D1334" s="709" t="s">
        <v>2204</v>
      </c>
      <c r="E1334" s="385"/>
      <c r="F1334" s="385"/>
      <c r="G1334" s="387" t="s">
        <v>138</v>
      </c>
      <c r="H1334" s="380">
        <v>450</v>
      </c>
      <c r="I1334" s="380">
        <v>420</v>
      </c>
      <c r="J1334" s="380">
        <v>420</v>
      </c>
      <c r="K1334" s="380">
        <v>420</v>
      </c>
      <c r="L1334" s="424">
        <v>403.88458000000003</v>
      </c>
      <c r="N1334" s="382"/>
    </row>
    <row r="1335" spans="1:14" ht="19.350000000000001" customHeight="1">
      <c r="A1335" s="563">
        <v>5</v>
      </c>
      <c r="B1335" s="412">
        <v>752</v>
      </c>
      <c r="C1335" s="379">
        <v>829290</v>
      </c>
      <c r="D1335" s="377" t="s">
        <v>552</v>
      </c>
      <c r="E1335" s="385"/>
      <c r="F1335" s="385"/>
      <c r="G1335" s="387" t="s">
        <v>138</v>
      </c>
      <c r="H1335" s="380">
        <v>291</v>
      </c>
      <c r="I1335" s="380">
        <v>291</v>
      </c>
      <c r="J1335" s="380">
        <v>291</v>
      </c>
      <c r="K1335" s="380">
        <v>291</v>
      </c>
      <c r="L1335" s="424">
        <v>263.47715999999997</v>
      </c>
      <c r="N1335" s="382"/>
    </row>
    <row r="1336" spans="1:14" ht="19.350000000000001" customHeight="1">
      <c r="A1336" s="563">
        <v>85</v>
      </c>
      <c r="B1336" s="412">
        <v>755</v>
      </c>
      <c r="C1336" s="379">
        <v>829290</v>
      </c>
      <c r="D1336" s="377" t="s">
        <v>1028</v>
      </c>
      <c r="E1336" s="385"/>
      <c r="F1336" s="385"/>
      <c r="G1336" s="387" t="s">
        <v>36</v>
      </c>
      <c r="H1336" s="380">
        <v>273</v>
      </c>
      <c r="I1336" s="380">
        <v>373</v>
      </c>
      <c r="J1336" s="380">
        <v>373</v>
      </c>
      <c r="K1336" s="380">
        <v>453</v>
      </c>
      <c r="L1336" s="424">
        <v>437.839</v>
      </c>
      <c r="N1336" s="382"/>
    </row>
    <row r="1337" spans="1:14" ht="19.350000000000001" customHeight="1">
      <c r="A1337" s="564"/>
      <c r="B1337" s="549"/>
      <c r="C1337" s="430" t="s">
        <v>736</v>
      </c>
      <c r="D1337" s="464" t="s">
        <v>478</v>
      </c>
      <c r="E1337" s="393">
        <v>2</v>
      </c>
      <c r="F1337" s="393">
        <v>1</v>
      </c>
      <c r="G1337" s="432"/>
      <c r="H1337" s="433">
        <v>3699</v>
      </c>
      <c r="I1337" s="433">
        <v>3582</v>
      </c>
      <c r="J1337" s="433">
        <v>3702</v>
      </c>
      <c r="K1337" s="433">
        <v>3651</v>
      </c>
      <c r="L1337" s="466">
        <v>3463.8963899999999</v>
      </c>
      <c r="N1337" s="382"/>
    </row>
    <row r="1338" spans="1:14" ht="30">
      <c r="A1338" s="562"/>
      <c r="B1338" s="548"/>
      <c r="C1338" s="425" t="s">
        <v>1056</v>
      </c>
      <c r="D1338" s="462" t="s">
        <v>1622</v>
      </c>
      <c r="E1338" s="394"/>
      <c r="F1338" s="394"/>
      <c r="G1338" s="435"/>
      <c r="H1338" s="422"/>
      <c r="I1338" s="422"/>
      <c r="J1338" s="422"/>
      <c r="K1338" s="422"/>
      <c r="L1338" s="436"/>
      <c r="N1338" s="382"/>
    </row>
    <row r="1339" spans="1:14" ht="30">
      <c r="A1339" s="563">
        <v>85</v>
      </c>
      <c r="B1339" s="412">
        <v>870</v>
      </c>
      <c r="C1339" s="488">
        <v>829520</v>
      </c>
      <c r="D1339" s="386" t="s">
        <v>1361</v>
      </c>
      <c r="E1339" s="385"/>
      <c r="F1339" s="385"/>
      <c r="G1339" s="387" t="s">
        <v>138</v>
      </c>
      <c r="H1339" s="380">
        <v>139</v>
      </c>
      <c r="I1339" s="380">
        <v>146</v>
      </c>
      <c r="J1339" s="380">
        <v>146</v>
      </c>
      <c r="K1339" s="380">
        <v>146</v>
      </c>
      <c r="L1339" s="424">
        <v>146</v>
      </c>
      <c r="N1339" s="382"/>
    </row>
    <row r="1340" spans="1:14" ht="19.350000000000001" customHeight="1">
      <c r="A1340" s="564"/>
      <c r="B1340" s="549"/>
      <c r="C1340" s="430" t="s">
        <v>1056</v>
      </c>
      <c r="D1340" s="431" t="s">
        <v>1284</v>
      </c>
      <c r="E1340" s="393">
        <v>0</v>
      </c>
      <c r="F1340" s="393">
        <v>0</v>
      </c>
      <c r="G1340" s="432"/>
      <c r="H1340" s="433">
        <v>139</v>
      </c>
      <c r="I1340" s="433">
        <v>146</v>
      </c>
      <c r="J1340" s="433">
        <v>146</v>
      </c>
      <c r="K1340" s="433">
        <v>146</v>
      </c>
      <c r="L1340" s="466">
        <v>146</v>
      </c>
      <c r="N1340" s="382"/>
    </row>
    <row r="1341" spans="1:14" ht="19.350000000000001" customHeight="1">
      <c r="A1341" s="562"/>
      <c r="B1341" s="548"/>
      <c r="C1341" s="425" t="s">
        <v>48</v>
      </c>
      <c r="D1341" s="421" t="s">
        <v>49</v>
      </c>
      <c r="E1341" s="394"/>
      <c r="F1341" s="394"/>
      <c r="G1341" s="435"/>
      <c r="H1341" s="422"/>
      <c r="I1341" s="422"/>
      <c r="J1341" s="422"/>
      <c r="K1341" s="422"/>
      <c r="L1341" s="436"/>
      <c r="N1341" s="382"/>
    </row>
    <row r="1342" spans="1:14" ht="19.350000000000001" customHeight="1">
      <c r="A1342" s="563">
        <v>85</v>
      </c>
      <c r="B1342" s="412">
        <v>100</v>
      </c>
      <c r="C1342" s="488">
        <v>829530</v>
      </c>
      <c r="D1342" s="386" t="s">
        <v>875</v>
      </c>
      <c r="E1342" s="385">
        <v>1</v>
      </c>
      <c r="F1342" s="385">
        <v>1</v>
      </c>
      <c r="G1342" s="387" t="s">
        <v>551</v>
      </c>
      <c r="H1342" s="380">
        <v>227</v>
      </c>
      <c r="I1342" s="380">
        <v>215</v>
      </c>
      <c r="J1342" s="380">
        <v>220</v>
      </c>
      <c r="K1342" s="380">
        <v>220</v>
      </c>
      <c r="L1342" s="424">
        <v>198.81179999999998</v>
      </c>
      <c r="N1342" s="382"/>
    </row>
    <row r="1343" spans="1:14" ht="19.350000000000001" customHeight="1">
      <c r="A1343" s="563">
        <v>10</v>
      </c>
      <c r="B1343" s="412">
        <v>540</v>
      </c>
      <c r="C1343" s="488">
        <v>829530</v>
      </c>
      <c r="D1343" s="386" t="s">
        <v>1271</v>
      </c>
      <c r="E1343" s="385"/>
      <c r="F1343" s="385"/>
      <c r="G1343" s="387" t="s">
        <v>138</v>
      </c>
      <c r="H1343" s="380">
        <v>3</v>
      </c>
      <c r="I1343" s="380">
        <v>3</v>
      </c>
      <c r="J1343" s="380">
        <v>3</v>
      </c>
      <c r="K1343" s="380">
        <v>3</v>
      </c>
      <c r="L1343" s="424">
        <v>2.3736100000000002</v>
      </c>
      <c r="N1343" s="382"/>
    </row>
    <row r="1344" spans="1:14" ht="19.350000000000001" customHeight="1">
      <c r="A1344" s="563">
        <v>85</v>
      </c>
      <c r="B1344" s="412">
        <v>780</v>
      </c>
      <c r="C1344" s="488">
        <v>829530</v>
      </c>
      <c r="D1344" s="386" t="s">
        <v>497</v>
      </c>
      <c r="E1344" s="385"/>
      <c r="F1344" s="385"/>
      <c r="G1344" s="387" t="s">
        <v>36</v>
      </c>
      <c r="H1344" s="380">
        <v>0</v>
      </c>
      <c r="I1344" s="380">
        <v>0</v>
      </c>
      <c r="J1344" s="380">
        <v>0</v>
      </c>
      <c r="K1344" s="380">
        <v>0</v>
      </c>
      <c r="L1344" s="424">
        <v>23.924790000000002</v>
      </c>
      <c r="N1344" s="382"/>
    </row>
    <row r="1345" spans="1:14" ht="19.350000000000001" customHeight="1">
      <c r="A1345" s="564"/>
      <c r="B1345" s="549"/>
      <c r="C1345" s="430" t="s">
        <v>48</v>
      </c>
      <c r="D1345" s="431" t="s">
        <v>50</v>
      </c>
      <c r="E1345" s="393">
        <v>1</v>
      </c>
      <c r="F1345" s="393">
        <v>1</v>
      </c>
      <c r="G1345" s="432"/>
      <c r="H1345" s="433">
        <v>230</v>
      </c>
      <c r="I1345" s="433">
        <v>218</v>
      </c>
      <c r="J1345" s="433">
        <v>223</v>
      </c>
      <c r="K1345" s="433">
        <v>223</v>
      </c>
      <c r="L1345" s="466">
        <v>225.11019999999999</v>
      </c>
      <c r="N1345" s="382"/>
    </row>
    <row r="1346" spans="1:14" ht="19.350000000000001" customHeight="1">
      <c r="A1346" s="562"/>
      <c r="B1346" s="548"/>
      <c r="C1346" s="425" t="s">
        <v>545</v>
      </c>
      <c r="D1346" s="421" t="s">
        <v>666</v>
      </c>
      <c r="E1346" s="394"/>
      <c r="F1346" s="394"/>
      <c r="G1346" s="435"/>
      <c r="H1346" s="422"/>
      <c r="I1346" s="422"/>
      <c r="J1346" s="422"/>
      <c r="K1346" s="422"/>
      <c r="L1346" s="436"/>
      <c r="N1346" s="382"/>
    </row>
    <row r="1347" spans="1:14" ht="19.350000000000001" customHeight="1">
      <c r="A1347" s="563">
        <v>7</v>
      </c>
      <c r="B1347" s="412">
        <v>825</v>
      </c>
      <c r="C1347" s="379">
        <v>829900</v>
      </c>
      <c r="D1347" s="429" t="s">
        <v>1896</v>
      </c>
      <c r="E1347" s="385"/>
      <c r="F1347" s="385"/>
      <c r="G1347" s="387" t="s">
        <v>138</v>
      </c>
      <c r="H1347" s="380">
        <v>6727</v>
      </c>
      <c r="I1347" s="380">
        <v>6363</v>
      </c>
      <c r="J1347" s="380">
        <v>6727</v>
      </c>
      <c r="K1347" s="380">
        <v>6727</v>
      </c>
      <c r="L1347" s="424">
        <v>6468.0379999999996</v>
      </c>
      <c r="N1347" s="382"/>
    </row>
    <row r="1348" spans="1:14" ht="19.350000000000001" customHeight="1">
      <c r="A1348" s="563">
        <v>7</v>
      </c>
      <c r="B1348" s="412">
        <v>826</v>
      </c>
      <c r="C1348" s="379">
        <v>829900</v>
      </c>
      <c r="D1348" s="429" t="s">
        <v>1318</v>
      </c>
      <c r="E1348" s="385"/>
      <c r="F1348" s="385"/>
      <c r="G1348" s="387" t="s">
        <v>138</v>
      </c>
      <c r="H1348" s="380">
        <v>855</v>
      </c>
      <c r="I1348" s="380">
        <v>855</v>
      </c>
      <c r="J1348" s="380">
        <v>855</v>
      </c>
      <c r="K1348" s="380">
        <v>855</v>
      </c>
      <c r="L1348" s="424">
        <v>851.87699999999995</v>
      </c>
      <c r="N1348" s="382"/>
    </row>
    <row r="1349" spans="1:14" ht="19.350000000000001" customHeight="1">
      <c r="A1349" s="565"/>
      <c r="B1349" s="550"/>
      <c r="C1349" s="437" t="s">
        <v>545</v>
      </c>
      <c r="D1349" s="445" t="s">
        <v>970</v>
      </c>
      <c r="E1349" s="395">
        <v>0</v>
      </c>
      <c r="F1349" s="395">
        <v>0</v>
      </c>
      <c r="G1349" s="438"/>
      <c r="H1349" s="439">
        <v>7582</v>
      </c>
      <c r="I1349" s="439">
        <v>7218</v>
      </c>
      <c r="J1349" s="439">
        <v>7582</v>
      </c>
      <c r="K1349" s="439">
        <v>7582</v>
      </c>
      <c r="L1349" s="466">
        <v>7319.9149999999991</v>
      </c>
      <c r="N1349" s="382"/>
    </row>
    <row r="1350" spans="1:14" ht="19.350000000000001" customHeight="1">
      <c r="A1350" s="562"/>
      <c r="B1350" s="548"/>
      <c r="C1350" s="425" t="s">
        <v>971</v>
      </c>
      <c r="D1350" s="421" t="s">
        <v>802</v>
      </c>
      <c r="E1350" s="394"/>
      <c r="F1350" s="394"/>
      <c r="G1350" s="435"/>
      <c r="H1350" s="422"/>
      <c r="I1350" s="422"/>
      <c r="J1350" s="422"/>
      <c r="K1350" s="422"/>
      <c r="L1350" s="436"/>
      <c r="N1350" s="382"/>
    </row>
    <row r="1351" spans="1:14" ht="19.350000000000001" customHeight="1">
      <c r="A1351" s="563">
        <v>85</v>
      </c>
      <c r="B1351" s="412">
        <v>100</v>
      </c>
      <c r="C1351" s="379">
        <v>829910</v>
      </c>
      <c r="D1351" s="377" t="s">
        <v>1049</v>
      </c>
      <c r="E1351" s="385">
        <v>0</v>
      </c>
      <c r="F1351" s="385">
        <v>0</v>
      </c>
      <c r="G1351" s="387" t="s">
        <v>551</v>
      </c>
      <c r="H1351" s="380">
        <v>50</v>
      </c>
      <c r="I1351" s="380">
        <v>49</v>
      </c>
      <c r="J1351" s="380">
        <v>49</v>
      </c>
      <c r="K1351" s="380">
        <v>49</v>
      </c>
      <c r="L1351" s="424">
        <v>39.158190000000005</v>
      </c>
      <c r="N1351" s="382"/>
    </row>
    <row r="1352" spans="1:14" ht="19.350000000000001" customHeight="1">
      <c r="A1352" s="563">
        <v>85</v>
      </c>
      <c r="B1352" s="412">
        <v>780</v>
      </c>
      <c r="C1352" s="379">
        <v>829910</v>
      </c>
      <c r="D1352" s="377" t="s">
        <v>1257</v>
      </c>
      <c r="E1352" s="385"/>
      <c r="F1352" s="385"/>
      <c r="G1352" s="387" t="s">
        <v>138</v>
      </c>
      <c r="H1352" s="380">
        <v>70</v>
      </c>
      <c r="I1352" s="380">
        <v>70</v>
      </c>
      <c r="J1352" s="380">
        <v>70</v>
      </c>
      <c r="K1352" s="380">
        <v>70</v>
      </c>
      <c r="L1352" s="424">
        <v>60.567999999999998</v>
      </c>
      <c r="N1352" s="382"/>
    </row>
    <row r="1353" spans="1:14" ht="19.350000000000001" customHeight="1">
      <c r="A1353" s="563">
        <v>85</v>
      </c>
      <c r="B1353" s="412">
        <v>782</v>
      </c>
      <c r="C1353" s="379">
        <v>829910</v>
      </c>
      <c r="D1353" s="377" t="s">
        <v>2121</v>
      </c>
      <c r="E1353" s="385"/>
      <c r="F1353" s="385"/>
      <c r="G1353" s="387" t="s">
        <v>36</v>
      </c>
      <c r="H1353" s="380">
        <v>20</v>
      </c>
      <c r="I1353" s="380">
        <v>0</v>
      </c>
      <c r="J1353" s="380">
        <v>0</v>
      </c>
      <c r="K1353" s="380">
        <v>0</v>
      </c>
      <c r="L1353" s="424">
        <v>0</v>
      </c>
      <c r="N1353" s="382"/>
    </row>
    <row r="1354" spans="1:14" ht="30">
      <c r="A1354" s="563">
        <v>85</v>
      </c>
      <c r="B1354" s="412">
        <v>870</v>
      </c>
      <c r="C1354" s="379">
        <v>829910</v>
      </c>
      <c r="D1354" s="377" t="s">
        <v>1998</v>
      </c>
      <c r="E1354" s="385"/>
      <c r="F1354" s="385"/>
      <c r="G1354" s="387" t="s">
        <v>138</v>
      </c>
      <c r="H1354" s="380">
        <v>5386</v>
      </c>
      <c r="I1354" s="380">
        <v>5709</v>
      </c>
      <c r="J1354" s="380">
        <v>5709</v>
      </c>
      <c r="K1354" s="380">
        <v>5709</v>
      </c>
      <c r="L1354" s="424">
        <v>5176.5</v>
      </c>
      <c r="N1354" s="382"/>
    </row>
    <row r="1355" spans="1:14" ht="19.350000000000001" customHeight="1">
      <c r="A1355" s="563">
        <v>85</v>
      </c>
      <c r="B1355" s="412">
        <v>871</v>
      </c>
      <c r="C1355" s="379">
        <v>829910</v>
      </c>
      <c r="D1355" s="377" t="s">
        <v>2045</v>
      </c>
      <c r="E1355" s="385"/>
      <c r="F1355" s="385"/>
      <c r="G1355" s="387" t="s">
        <v>138</v>
      </c>
      <c r="H1355" s="380">
        <v>95</v>
      </c>
      <c r="I1355" s="380">
        <v>33</v>
      </c>
      <c r="J1355" s="380">
        <v>100</v>
      </c>
      <c r="K1355" s="380">
        <v>100</v>
      </c>
      <c r="L1355" s="424">
        <v>0</v>
      </c>
      <c r="N1355" s="382"/>
    </row>
    <row r="1356" spans="1:14" ht="19.350000000000001" customHeight="1">
      <c r="A1356" s="563">
        <v>85</v>
      </c>
      <c r="B1356" s="412">
        <v>872</v>
      </c>
      <c r="C1356" s="379">
        <v>829910</v>
      </c>
      <c r="D1356" s="377" t="s">
        <v>1007</v>
      </c>
      <c r="E1356" s="385"/>
      <c r="F1356" s="385"/>
      <c r="G1356" s="387" t="s">
        <v>138</v>
      </c>
      <c r="H1356" s="380">
        <v>57</v>
      </c>
      <c r="I1356" s="380">
        <v>60</v>
      </c>
      <c r="J1356" s="380">
        <v>60</v>
      </c>
      <c r="K1356" s="380">
        <v>60</v>
      </c>
      <c r="L1356" s="424">
        <v>59</v>
      </c>
      <c r="N1356" s="382"/>
    </row>
    <row r="1357" spans="1:14" ht="19.350000000000001" customHeight="1">
      <c r="A1357" s="563">
        <v>85</v>
      </c>
      <c r="B1357" s="412">
        <v>873</v>
      </c>
      <c r="C1357" s="379">
        <v>829910</v>
      </c>
      <c r="D1357" s="377" t="s">
        <v>1658</v>
      </c>
      <c r="E1357" s="385"/>
      <c r="F1357" s="385"/>
      <c r="G1357" s="387" t="s">
        <v>138</v>
      </c>
      <c r="H1357" s="380">
        <v>950</v>
      </c>
      <c r="I1357" s="380">
        <v>1000</v>
      </c>
      <c r="J1357" s="380">
        <v>1000</v>
      </c>
      <c r="K1357" s="380">
        <v>1000</v>
      </c>
      <c r="L1357" s="424">
        <v>1000</v>
      </c>
      <c r="N1357" s="382"/>
    </row>
    <row r="1358" spans="1:14" ht="19.350000000000001" customHeight="1">
      <c r="A1358" s="563">
        <v>85</v>
      </c>
      <c r="B1358" s="412">
        <v>874</v>
      </c>
      <c r="C1358" s="379">
        <v>829910</v>
      </c>
      <c r="D1358" s="377" t="s">
        <v>1417</v>
      </c>
      <c r="E1358" s="385"/>
      <c r="F1358" s="385"/>
      <c r="G1358" s="387" t="s">
        <v>138</v>
      </c>
      <c r="H1358" s="380">
        <v>2785</v>
      </c>
      <c r="I1358" s="380">
        <v>2932</v>
      </c>
      <c r="J1358" s="380">
        <v>2932</v>
      </c>
      <c r="K1358" s="380">
        <v>2632</v>
      </c>
      <c r="L1358" s="424">
        <v>2632</v>
      </c>
      <c r="N1358" s="382"/>
    </row>
    <row r="1359" spans="1:14" ht="19.350000000000001" customHeight="1">
      <c r="A1359" s="563">
        <v>85</v>
      </c>
      <c r="B1359" s="412">
        <v>875</v>
      </c>
      <c r="C1359" s="379">
        <v>829910</v>
      </c>
      <c r="D1359" s="377" t="s">
        <v>1064</v>
      </c>
      <c r="E1359" s="385"/>
      <c r="F1359" s="385"/>
      <c r="G1359" s="387" t="s">
        <v>138</v>
      </c>
      <c r="H1359" s="380">
        <v>121</v>
      </c>
      <c r="I1359" s="380">
        <v>127</v>
      </c>
      <c r="J1359" s="380">
        <v>127</v>
      </c>
      <c r="K1359" s="380">
        <v>127</v>
      </c>
      <c r="L1359" s="424">
        <v>127</v>
      </c>
      <c r="N1359" s="382"/>
    </row>
    <row r="1360" spans="1:14" ht="19.350000000000001" customHeight="1">
      <c r="A1360" s="563">
        <v>85</v>
      </c>
      <c r="B1360" s="412">
        <v>876</v>
      </c>
      <c r="C1360" s="379">
        <v>829910</v>
      </c>
      <c r="D1360" s="377" t="s">
        <v>1659</v>
      </c>
      <c r="E1360" s="385"/>
      <c r="F1360" s="385"/>
      <c r="G1360" s="387" t="s">
        <v>138</v>
      </c>
      <c r="H1360" s="380">
        <v>121</v>
      </c>
      <c r="I1360" s="380">
        <v>127</v>
      </c>
      <c r="J1360" s="380">
        <v>127</v>
      </c>
      <c r="K1360" s="380">
        <v>127</v>
      </c>
      <c r="L1360" s="424">
        <v>127</v>
      </c>
      <c r="N1360" s="382"/>
    </row>
    <row r="1361" spans="1:14" ht="19.350000000000001" customHeight="1">
      <c r="A1361" s="563">
        <v>85</v>
      </c>
      <c r="B1361" s="412">
        <v>878</v>
      </c>
      <c r="C1361" s="379">
        <v>829910</v>
      </c>
      <c r="D1361" s="377" t="s">
        <v>1701</v>
      </c>
      <c r="E1361" s="385"/>
      <c r="F1361" s="385"/>
      <c r="G1361" s="387" t="s">
        <v>138</v>
      </c>
      <c r="H1361" s="380">
        <v>158</v>
      </c>
      <c r="I1361" s="380">
        <v>166</v>
      </c>
      <c r="J1361" s="380">
        <v>166</v>
      </c>
      <c r="K1361" s="380">
        <v>166</v>
      </c>
      <c r="L1361" s="424">
        <v>165.75</v>
      </c>
      <c r="N1361" s="382"/>
    </row>
    <row r="1362" spans="1:14" ht="30">
      <c r="A1362" s="563">
        <v>85</v>
      </c>
      <c r="B1362" s="412">
        <v>879</v>
      </c>
      <c r="C1362" s="379">
        <v>829910</v>
      </c>
      <c r="D1362" s="377" t="s">
        <v>1702</v>
      </c>
      <c r="E1362" s="385"/>
      <c r="F1362" s="385"/>
      <c r="G1362" s="387" t="s">
        <v>138</v>
      </c>
      <c r="H1362" s="380">
        <v>65</v>
      </c>
      <c r="I1362" s="380">
        <v>68</v>
      </c>
      <c r="J1362" s="380">
        <v>68</v>
      </c>
      <c r="K1362" s="380">
        <v>68</v>
      </c>
      <c r="L1362" s="424">
        <v>68</v>
      </c>
      <c r="N1362" s="382"/>
    </row>
    <row r="1363" spans="1:14" ht="19.350000000000001" customHeight="1">
      <c r="A1363" s="564"/>
      <c r="B1363" s="549"/>
      <c r="C1363" s="430" t="s">
        <v>971</v>
      </c>
      <c r="D1363" s="431" t="s">
        <v>1533</v>
      </c>
      <c r="E1363" s="395">
        <v>0</v>
      </c>
      <c r="F1363" s="395">
        <v>0</v>
      </c>
      <c r="G1363" s="432"/>
      <c r="H1363" s="433">
        <v>9878</v>
      </c>
      <c r="I1363" s="433">
        <v>10341</v>
      </c>
      <c r="J1363" s="433">
        <v>10408</v>
      </c>
      <c r="K1363" s="433">
        <v>10108</v>
      </c>
      <c r="L1363" s="466">
        <v>9454.9761900000012</v>
      </c>
      <c r="N1363" s="382"/>
    </row>
    <row r="1364" spans="1:14" ht="19.350000000000001" customHeight="1">
      <c r="A1364" s="564"/>
      <c r="B1364" s="549"/>
      <c r="C1364" s="430" t="s">
        <v>837</v>
      </c>
      <c r="D1364" s="431" t="s">
        <v>838</v>
      </c>
      <c r="E1364" s="393">
        <v>57.93</v>
      </c>
      <c r="F1364" s="393">
        <v>52.498379999999997</v>
      </c>
      <c r="G1364" s="432"/>
      <c r="H1364" s="433">
        <v>49762</v>
      </c>
      <c r="I1364" s="433">
        <v>47562</v>
      </c>
      <c r="J1364" s="433">
        <v>48689</v>
      </c>
      <c r="K1364" s="433">
        <v>46432</v>
      </c>
      <c r="L1364" s="434">
        <v>43803.813459999998</v>
      </c>
      <c r="N1364" s="382"/>
    </row>
    <row r="1365" spans="1:14" ht="19.350000000000001" customHeight="1">
      <c r="A1365" s="564"/>
      <c r="B1365" s="549"/>
      <c r="C1365" s="430" t="s">
        <v>20</v>
      </c>
      <c r="D1365" s="431" t="s">
        <v>1903</v>
      </c>
      <c r="E1365" s="393">
        <v>104.4378021978022</v>
      </c>
      <c r="F1365" s="393">
        <v>95.060909999999993</v>
      </c>
      <c r="G1365" s="432"/>
      <c r="H1365" s="433">
        <v>117128</v>
      </c>
      <c r="I1365" s="433">
        <v>109992</v>
      </c>
      <c r="J1365" s="433">
        <v>112186</v>
      </c>
      <c r="K1365" s="433">
        <v>108865</v>
      </c>
      <c r="L1365" s="434">
        <v>95304.058900000004</v>
      </c>
      <c r="N1365" s="382"/>
    </row>
    <row r="1366" spans="1:14" ht="19.350000000000001" customHeight="1">
      <c r="A1366" s="562"/>
      <c r="B1366" s="548"/>
      <c r="C1366" s="425" t="s">
        <v>260</v>
      </c>
      <c r="D1366" s="421" t="s">
        <v>435</v>
      </c>
      <c r="E1366" s="394"/>
      <c r="F1366" s="394"/>
      <c r="G1366" s="435"/>
      <c r="H1366" s="422"/>
      <c r="I1366" s="422"/>
      <c r="J1366" s="422"/>
      <c r="K1366" s="422"/>
      <c r="L1366" s="436"/>
      <c r="N1366" s="382"/>
    </row>
    <row r="1367" spans="1:14" ht="19.350000000000001" customHeight="1">
      <c r="A1367" s="562"/>
      <c r="B1367" s="548"/>
      <c r="C1367" s="425" t="s">
        <v>261</v>
      </c>
      <c r="D1367" s="421" t="s">
        <v>575</v>
      </c>
      <c r="E1367" s="394"/>
      <c r="F1367" s="394"/>
      <c r="G1367" s="435"/>
      <c r="H1367" s="422"/>
      <c r="I1367" s="422"/>
      <c r="J1367" s="422"/>
      <c r="K1367" s="422"/>
      <c r="L1367" s="436"/>
      <c r="N1367" s="382"/>
    </row>
    <row r="1368" spans="1:14" ht="19.350000000000001" customHeight="1">
      <c r="A1368" s="563">
        <v>81</v>
      </c>
      <c r="B1368" s="412">
        <v>100</v>
      </c>
      <c r="C1368" s="379">
        <v>831000</v>
      </c>
      <c r="D1368" s="377" t="s">
        <v>875</v>
      </c>
      <c r="E1368" s="385">
        <v>5</v>
      </c>
      <c r="F1368" s="385">
        <v>5</v>
      </c>
      <c r="G1368" s="387" t="s">
        <v>551</v>
      </c>
      <c r="H1368" s="380">
        <v>1409</v>
      </c>
      <c r="I1368" s="380">
        <v>1370</v>
      </c>
      <c r="J1368" s="380">
        <v>1370</v>
      </c>
      <c r="K1368" s="380">
        <v>1370</v>
      </c>
      <c r="L1368" s="424">
        <v>1318.03773</v>
      </c>
      <c r="N1368" s="382"/>
    </row>
    <row r="1369" spans="1:14" ht="19.350000000000001" customHeight="1">
      <c r="A1369" s="563">
        <v>10</v>
      </c>
      <c r="B1369" s="412">
        <v>540</v>
      </c>
      <c r="C1369" s="379">
        <v>831000</v>
      </c>
      <c r="D1369" s="377" t="s">
        <v>1272</v>
      </c>
      <c r="E1369" s="385"/>
      <c r="F1369" s="385"/>
      <c r="G1369" s="387" t="s">
        <v>138</v>
      </c>
      <c r="H1369" s="380">
        <v>3</v>
      </c>
      <c r="I1369" s="380">
        <v>3</v>
      </c>
      <c r="J1369" s="380">
        <v>3</v>
      </c>
      <c r="K1369" s="380">
        <v>3</v>
      </c>
      <c r="L1369" s="424">
        <v>2.9665900000000001</v>
      </c>
      <c r="N1369" s="382"/>
    </row>
    <row r="1370" spans="1:14" ht="19.350000000000001" customHeight="1">
      <c r="A1370" s="563">
        <v>12</v>
      </c>
      <c r="B1370" s="412">
        <v>550</v>
      </c>
      <c r="C1370" s="379">
        <v>831000</v>
      </c>
      <c r="D1370" s="377" t="s">
        <v>454</v>
      </c>
      <c r="E1370" s="385"/>
      <c r="F1370" s="385"/>
      <c r="G1370" s="387" t="s">
        <v>36</v>
      </c>
      <c r="H1370" s="380">
        <v>53</v>
      </c>
      <c r="I1370" s="380">
        <v>59</v>
      </c>
      <c r="J1370" s="380">
        <v>59</v>
      </c>
      <c r="K1370" s="380">
        <v>59</v>
      </c>
      <c r="L1370" s="424">
        <v>60.7258</v>
      </c>
      <c r="N1370" s="382"/>
    </row>
    <row r="1371" spans="1:14" ht="30">
      <c r="A1371" s="563">
        <v>81</v>
      </c>
      <c r="B1371" s="412">
        <v>780</v>
      </c>
      <c r="C1371" s="379">
        <v>831000</v>
      </c>
      <c r="D1371" s="377" t="s">
        <v>1770</v>
      </c>
      <c r="E1371" s="385"/>
      <c r="F1371" s="385"/>
      <c r="G1371" s="387" t="s">
        <v>36</v>
      </c>
      <c r="H1371" s="380">
        <v>324</v>
      </c>
      <c r="I1371" s="380">
        <v>360</v>
      </c>
      <c r="J1371" s="380">
        <v>360</v>
      </c>
      <c r="K1371" s="380">
        <v>360</v>
      </c>
      <c r="L1371" s="424">
        <v>367.15424999999999</v>
      </c>
      <c r="N1371" s="382"/>
    </row>
    <row r="1372" spans="1:14" ht="19.350000000000001" customHeight="1">
      <c r="A1372" s="563">
        <v>81</v>
      </c>
      <c r="B1372" s="412">
        <v>781</v>
      </c>
      <c r="C1372" s="379">
        <v>831000</v>
      </c>
      <c r="D1372" s="377" t="s">
        <v>519</v>
      </c>
      <c r="E1372" s="385"/>
      <c r="F1372" s="385"/>
      <c r="G1372" s="387" t="s">
        <v>138</v>
      </c>
      <c r="H1372" s="380">
        <v>90</v>
      </c>
      <c r="I1372" s="380">
        <v>90</v>
      </c>
      <c r="J1372" s="380">
        <v>90</v>
      </c>
      <c r="K1372" s="380">
        <v>90</v>
      </c>
      <c r="L1372" s="424">
        <v>56.68</v>
      </c>
      <c r="N1372" s="382"/>
    </row>
    <row r="1373" spans="1:14" ht="19.350000000000001" customHeight="1">
      <c r="A1373" s="563">
        <v>81</v>
      </c>
      <c r="B1373" s="412">
        <v>783</v>
      </c>
      <c r="C1373" s="379">
        <v>831000</v>
      </c>
      <c r="D1373" s="377" t="s">
        <v>1434</v>
      </c>
      <c r="E1373" s="385"/>
      <c r="F1373" s="385"/>
      <c r="G1373" s="387" t="s">
        <v>36</v>
      </c>
      <c r="H1373" s="380">
        <v>179</v>
      </c>
      <c r="I1373" s="380">
        <v>199</v>
      </c>
      <c r="J1373" s="380">
        <v>199</v>
      </c>
      <c r="K1373" s="380">
        <v>199</v>
      </c>
      <c r="L1373" s="424">
        <v>186.76170000000002</v>
      </c>
      <c r="N1373" s="382"/>
    </row>
    <row r="1374" spans="1:14" ht="19.350000000000001" customHeight="1">
      <c r="A1374" s="563">
        <v>7</v>
      </c>
      <c r="B1374" s="412">
        <v>820</v>
      </c>
      <c r="C1374" s="379">
        <v>831000</v>
      </c>
      <c r="D1374" s="460" t="s">
        <v>1418</v>
      </c>
      <c r="E1374" s="385"/>
      <c r="F1374" s="385"/>
      <c r="G1374" s="387" t="s">
        <v>138</v>
      </c>
      <c r="H1374" s="380">
        <v>191</v>
      </c>
      <c r="I1374" s="380">
        <v>188</v>
      </c>
      <c r="J1374" s="380">
        <v>191</v>
      </c>
      <c r="K1374" s="380">
        <v>191</v>
      </c>
      <c r="L1374" s="424">
        <v>191</v>
      </c>
      <c r="N1374" s="382"/>
    </row>
    <row r="1375" spans="1:14" ht="19.350000000000001" customHeight="1">
      <c r="A1375" s="563">
        <v>81</v>
      </c>
      <c r="B1375" s="412">
        <v>930</v>
      </c>
      <c r="C1375" s="379">
        <v>831000</v>
      </c>
      <c r="D1375" s="460" t="s">
        <v>1935</v>
      </c>
      <c r="E1375" s="385"/>
      <c r="F1375" s="385"/>
      <c r="G1375" s="387" t="s">
        <v>36</v>
      </c>
      <c r="H1375" s="380">
        <v>166</v>
      </c>
      <c r="I1375" s="380">
        <v>166</v>
      </c>
      <c r="J1375" s="380">
        <v>166</v>
      </c>
      <c r="K1375" s="380">
        <v>166</v>
      </c>
      <c r="L1375" s="424">
        <v>174.08098999999999</v>
      </c>
      <c r="N1375" s="382"/>
    </row>
    <row r="1376" spans="1:14" ht="19.350000000000001" customHeight="1">
      <c r="A1376" s="564"/>
      <c r="B1376" s="549"/>
      <c r="C1376" s="430" t="s">
        <v>261</v>
      </c>
      <c r="D1376" s="431" t="s">
        <v>499</v>
      </c>
      <c r="E1376" s="393">
        <v>5</v>
      </c>
      <c r="F1376" s="393">
        <v>5</v>
      </c>
      <c r="G1376" s="432"/>
      <c r="H1376" s="433">
        <v>2415</v>
      </c>
      <c r="I1376" s="433">
        <v>2435</v>
      </c>
      <c r="J1376" s="433">
        <v>2438</v>
      </c>
      <c r="K1376" s="433">
        <v>2438</v>
      </c>
      <c r="L1376" s="466">
        <v>2357.40706</v>
      </c>
      <c r="N1376" s="382"/>
    </row>
    <row r="1377" spans="1:14" ht="19.350000000000001" customHeight="1">
      <c r="A1377" s="562"/>
      <c r="B1377" s="548"/>
      <c r="C1377" s="425" t="s">
        <v>469</v>
      </c>
      <c r="D1377" s="421" t="s">
        <v>470</v>
      </c>
      <c r="E1377" s="394"/>
      <c r="F1377" s="394"/>
      <c r="G1377" s="435"/>
      <c r="H1377" s="422"/>
      <c r="I1377" s="422"/>
      <c r="J1377" s="422"/>
      <c r="K1377" s="422"/>
      <c r="L1377" s="436"/>
      <c r="N1377" s="382"/>
    </row>
    <row r="1378" spans="1:14" ht="19.350000000000001" customHeight="1">
      <c r="A1378" s="563">
        <v>81</v>
      </c>
      <c r="B1378" s="412">
        <v>100</v>
      </c>
      <c r="C1378" s="379">
        <v>832200</v>
      </c>
      <c r="D1378" s="377" t="s">
        <v>1663</v>
      </c>
      <c r="E1378" s="385">
        <v>0.55000000000000004</v>
      </c>
      <c r="F1378" s="385">
        <v>0.25312999999999997</v>
      </c>
      <c r="G1378" s="387" t="s">
        <v>551</v>
      </c>
      <c r="H1378" s="380">
        <v>130</v>
      </c>
      <c r="I1378" s="380">
        <v>94</v>
      </c>
      <c r="J1378" s="380">
        <v>125</v>
      </c>
      <c r="K1378" s="380">
        <v>125</v>
      </c>
      <c r="L1378" s="424">
        <v>78.487070000000003</v>
      </c>
      <c r="N1378" s="382"/>
    </row>
    <row r="1379" spans="1:14" ht="19.350000000000001" customHeight="1">
      <c r="A1379" s="563">
        <v>10</v>
      </c>
      <c r="B1379" s="412">
        <v>540</v>
      </c>
      <c r="C1379" s="379">
        <v>832200</v>
      </c>
      <c r="D1379" s="377" t="s">
        <v>1272</v>
      </c>
      <c r="E1379" s="385"/>
      <c r="F1379" s="385"/>
      <c r="G1379" s="387" t="s">
        <v>138</v>
      </c>
      <c r="H1379" s="380">
        <v>3</v>
      </c>
      <c r="I1379" s="380">
        <v>3</v>
      </c>
      <c r="J1379" s="380">
        <v>3</v>
      </c>
      <c r="K1379" s="380">
        <v>3</v>
      </c>
      <c r="L1379" s="424">
        <v>1.96614</v>
      </c>
      <c r="N1379" s="382"/>
    </row>
    <row r="1380" spans="1:14" ht="19.350000000000001" customHeight="1">
      <c r="A1380" s="563">
        <v>5</v>
      </c>
      <c r="B1380" s="412">
        <v>750</v>
      </c>
      <c r="C1380" s="379">
        <v>832200</v>
      </c>
      <c r="D1380" s="377" t="s">
        <v>293</v>
      </c>
      <c r="E1380" s="385"/>
      <c r="F1380" s="385"/>
      <c r="G1380" s="387" t="s">
        <v>138</v>
      </c>
      <c r="H1380" s="380">
        <v>18</v>
      </c>
      <c r="I1380" s="380">
        <v>18</v>
      </c>
      <c r="J1380" s="380">
        <v>18</v>
      </c>
      <c r="K1380" s="380">
        <v>18</v>
      </c>
      <c r="L1380" s="424">
        <v>16.156469999999999</v>
      </c>
      <c r="N1380" s="382"/>
    </row>
    <row r="1381" spans="1:14" ht="19.350000000000001" customHeight="1">
      <c r="A1381" s="563">
        <v>81</v>
      </c>
      <c r="B1381" s="412">
        <v>780</v>
      </c>
      <c r="C1381" s="379">
        <v>832200</v>
      </c>
      <c r="D1381" s="377" t="s">
        <v>1098</v>
      </c>
      <c r="E1381" s="385"/>
      <c r="F1381" s="385"/>
      <c r="G1381" s="387" t="s">
        <v>36</v>
      </c>
      <c r="H1381" s="380">
        <v>50</v>
      </c>
      <c r="I1381" s="380">
        <v>56</v>
      </c>
      <c r="J1381" s="380">
        <v>56</v>
      </c>
      <c r="K1381" s="380">
        <v>56</v>
      </c>
      <c r="L1381" s="424">
        <v>52.674999999999997</v>
      </c>
      <c r="N1381" s="382"/>
    </row>
    <row r="1382" spans="1:14" ht="19.350000000000001" customHeight="1">
      <c r="A1382" s="564"/>
      <c r="B1382" s="549"/>
      <c r="C1382" s="430" t="s">
        <v>469</v>
      </c>
      <c r="D1382" s="431" t="s">
        <v>471</v>
      </c>
      <c r="E1382" s="393">
        <v>0.55000000000000004</v>
      </c>
      <c r="F1382" s="393">
        <v>0.25312999999999997</v>
      </c>
      <c r="G1382" s="432"/>
      <c r="H1382" s="433">
        <v>201</v>
      </c>
      <c r="I1382" s="433">
        <v>171</v>
      </c>
      <c r="J1382" s="433">
        <v>202</v>
      </c>
      <c r="K1382" s="433">
        <v>202</v>
      </c>
      <c r="L1382" s="466">
        <v>149.28467999999998</v>
      </c>
      <c r="N1382" s="382"/>
    </row>
    <row r="1383" spans="1:14" ht="19.350000000000001" customHeight="1">
      <c r="A1383" s="562"/>
      <c r="B1383" s="548"/>
      <c r="C1383" s="425" t="s">
        <v>386</v>
      </c>
      <c r="D1383" s="421" t="s">
        <v>1285</v>
      </c>
      <c r="E1383" s="394"/>
      <c r="F1383" s="394"/>
      <c r="G1383" s="435"/>
      <c r="H1383" s="422"/>
      <c r="I1383" s="422"/>
      <c r="J1383" s="422"/>
      <c r="K1383" s="422"/>
      <c r="L1383" s="436"/>
      <c r="N1383" s="382"/>
    </row>
    <row r="1384" spans="1:14" ht="19.350000000000001" customHeight="1">
      <c r="A1384" s="563">
        <v>81</v>
      </c>
      <c r="B1384" s="412">
        <v>100</v>
      </c>
      <c r="C1384" s="379">
        <v>832500</v>
      </c>
      <c r="D1384" s="377" t="s">
        <v>697</v>
      </c>
      <c r="E1384" s="385">
        <v>1.5</v>
      </c>
      <c r="F1384" s="385">
        <v>1.5</v>
      </c>
      <c r="G1384" s="387" t="s">
        <v>551</v>
      </c>
      <c r="H1384" s="380">
        <v>393</v>
      </c>
      <c r="I1384" s="380">
        <v>383</v>
      </c>
      <c r="J1384" s="380">
        <v>360</v>
      </c>
      <c r="K1384" s="380">
        <v>380</v>
      </c>
      <c r="L1384" s="424">
        <v>316.71280999999999</v>
      </c>
      <c r="N1384" s="382"/>
    </row>
    <row r="1385" spans="1:14" ht="19.350000000000001" customHeight="1">
      <c r="A1385" s="563">
        <v>81</v>
      </c>
      <c r="B1385" s="412">
        <v>430</v>
      </c>
      <c r="C1385" s="379">
        <v>832500</v>
      </c>
      <c r="D1385" s="377" t="s">
        <v>155</v>
      </c>
      <c r="E1385" s="385"/>
      <c r="F1385" s="385"/>
      <c r="G1385" s="387" t="s">
        <v>138</v>
      </c>
      <c r="H1385" s="380">
        <v>15</v>
      </c>
      <c r="I1385" s="380">
        <v>15</v>
      </c>
      <c r="J1385" s="380">
        <v>15</v>
      </c>
      <c r="K1385" s="380">
        <v>15</v>
      </c>
      <c r="L1385" s="424">
        <v>10.72358</v>
      </c>
      <c r="N1385" s="382"/>
    </row>
    <row r="1386" spans="1:14" ht="19.350000000000001" customHeight="1">
      <c r="A1386" s="563">
        <v>5</v>
      </c>
      <c r="B1386" s="412">
        <v>750</v>
      </c>
      <c r="C1386" s="379">
        <v>832500</v>
      </c>
      <c r="D1386" s="377" t="s">
        <v>293</v>
      </c>
      <c r="E1386" s="385"/>
      <c r="F1386" s="385"/>
      <c r="G1386" s="387" t="s">
        <v>138</v>
      </c>
      <c r="H1386" s="380">
        <v>25</v>
      </c>
      <c r="I1386" s="380">
        <v>25</v>
      </c>
      <c r="J1386" s="380">
        <v>24</v>
      </c>
      <c r="K1386" s="380">
        <v>26</v>
      </c>
      <c r="L1386" s="424">
        <v>23.719900000000003</v>
      </c>
      <c r="N1386" s="382"/>
    </row>
    <row r="1387" spans="1:14" ht="19.350000000000001" customHeight="1">
      <c r="A1387" s="563">
        <v>81</v>
      </c>
      <c r="B1387" s="412">
        <v>781</v>
      </c>
      <c r="C1387" s="379">
        <v>832500</v>
      </c>
      <c r="D1387" s="377" t="s">
        <v>1127</v>
      </c>
      <c r="E1387" s="385"/>
      <c r="F1387" s="385"/>
      <c r="G1387" s="387" t="s">
        <v>36</v>
      </c>
      <c r="H1387" s="380">
        <v>113</v>
      </c>
      <c r="I1387" s="380">
        <v>126</v>
      </c>
      <c r="J1387" s="380">
        <v>126</v>
      </c>
      <c r="K1387" s="380">
        <v>126</v>
      </c>
      <c r="L1387" s="424">
        <v>121.33930000000001</v>
      </c>
      <c r="N1387" s="382"/>
    </row>
    <row r="1388" spans="1:14" ht="19.350000000000001" customHeight="1">
      <c r="A1388" s="564"/>
      <c r="B1388" s="549"/>
      <c r="C1388" s="430" t="s">
        <v>386</v>
      </c>
      <c r="D1388" s="431" t="s">
        <v>1286</v>
      </c>
      <c r="E1388" s="393">
        <v>1.5</v>
      </c>
      <c r="F1388" s="393">
        <v>1.5</v>
      </c>
      <c r="G1388" s="432"/>
      <c r="H1388" s="433">
        <v>546</v>
      </c>
      <c r="I1388" s="433">
        <v>549</v>
      </c>
      <c r="J1388" s="433">
        <v>525</v>
      </c>
      <c r="K1388" s="433">
        <v>547</v>
      </c>
      <c r="L1388" s="466">
        <v>472.49558999999999</v>
      </c>
      <c r="N1388" s="382"/>
    </row>
    <row r="1389" spans="1:14" ht="19.350000000000001" customHeight="1">
      <c r="A1389" s="562"/>
      <c r="B1389" s="548"/>
      <c r="C1389" s="425" t="s">
        <v>387</v>
      </c>
      <c r="D1389" s="421" t="s">
        <v>801</v>
      </c>
      <c r="E1389" s="394"/>
      <c r="F1389" s="394"/>
      <c r="G1389" s="435"/>
      <c r="H1389" s="422"/>
      <c r="I1389" s="422"/>
      <c r="J1389" s="422"/>
      <c r="K1389" s="422"/>
      <c r="L1389" s="436"/>
      <c r="N1389" s="382"/>
    </row>
    <row r="1390" spans="1:14" ht="19.350000000000001" customHeight="1">
      <c r="A1390" s="563">
        <v>81</v>
      </c>
      <c r="B1390" s="412">
        <v>830</v>
      </c>
      <c r="C1390" s="379">
        <v>836200</v>
      </c>
      <c r="D1390" s="377" t="s">
        <v>441</v>
      </c>
      <c r="E1390" s="385"/>
      <c r="F1390" s="385"/>
      <c r="G1390" s="387" t="s">
        <v>138</v>
      </c>
      <c r="H1390" s="380">
        <v>219</v>
      </c>
      <c r="I1390" s="380">
        <v>210</v>
      </c>
      <c r="J1390" s="380">
        <v>211</v>
      </c>
      <c r="K1390" s="380">
        <v>190</v>
      </c>
      <c r="L1390" s="424">
        <v>200.256</v>
      </c>
      <c r="N1390" s="382"/>
    </row>
    <row r="1391" spans="1:14" ht="19.350000000000001" customHeight="1">
      <c r="A1391" s="564"/>
      <c r="B1391" s="549"/>
      <c r="C1391" s="430" t="s">
        <v>387</v>
      </c>
      <c r="D1391" s="431" t="s">
        <v>388</v>
      </c>
      <c r="E1391" s="393">
        <v>0</v>
      </c>
      <c r="F1391" s="393">
        <v>0</v>
      </c>
      <c r="G1391" s="432"/>
      <c r="H1391" s="433">
        <v>219</v>
      </c>
      <c r="I1391" s="433">
        <v>210</v>
      </c>
      <c r="J1391" s="433">
        <v>211</v>
      </c>
      <c r="K1391" s="433">
        <v>190</v>
      </c>
      <c r="L1391" s="434">
        <v>200.256</v>
      </c>
      <c r="N1391" s="382"/>
    </row>
    <row r="1392" spans="1:14" ht="19.350000000000001" customHeight="1">
      <c r="A1392" s="564"/>
      <c r="B1392" s="549"/>
      <c r="C1392" s="430" t="s">
        <v>260</v>
      </c>
      <c r="D1392" s="431" t="s">
        <v>851</v>
      </c>
      <c r="E1392" s="393">
        <v>7.05</v>
      </c>
      <c r="F1392" s="393">
        <v>6.7531299999999996</v>
      </c>
      <c r="G1392" s="432"/>
      <c r="H1392" s="433">
        <v>3381</v>
      </c>
      <c r="I1392" s="433">
        <v>3365</v>
      </c>
      <c r="J1392" s="433">
        <v>3376</v>
      </c>
      <c r="K1392" s="433">
        <v>3377</v>
      </c>
      <c r="L1392" s="434">
        <v>3179.4433300000001</v>
      </c>
      <c r="N1392" s="382"/>
    </row>
    <row r="1393" spans="1:14" ht="19.350000000000001" customHeight="1">
      <c r="A1393" s="562"/>
      <c r="B1393" s="548"/>
      <c r="C1393" s="425" t="s">
        <v>902</v>
      </c>
      <c r="D1393" s="421" t="s">
        <v>805</v>
      </c>
      <c r="E1393" s="394"/>
      <c r="F1393" s="394"/>
      <c r="G1393" s="435"/>
      <c r="H1393" s="422"/>
      <c r="I1393" s="422"/>
      <c r="J1393" s="422"/>
      <c r="K1393" s="422"/>
      <c r="L1393" s="436"/>
      <c r="N1393" s="382"/>
    </row>
    <row r="1394" spans="1:14" ht="19.350000000000001" customHeight="1">
      <c r="A1394" s="562"/>
      <c r="B1394" s="548"/>
      <c r="C1394" s="425" t="s">
        <v>903</v>
      </c>
      <c r="D1394" s="421" t="s">
        <v>69</v>
      </c>
      <c r="E1394" s="394"/>
      <c r="F1394" s="394"/>
      <c r="G1394" s="435"/>
      <c r="H1394" s="422"/>
      <c r="I1394" s="422"/>
      <c r="J1394" s="422"/>
      <c r="K1394" s="422"/>
      <c r="L1394" s="436"/>
      <c r="N1394" s="382"/>
    </row>
    <row r="1395" spans="1:14" ht="19.350000000000001" customHeight="1">
      <c r="A1395" s="563">
        <v>84</v>
      </c>
      <c r="B1395" s="412">
        <v>100</v>
      </c>
      <c r="C1395" s="379">
        <v>841001</v>
      </c>
      <c r="D1395" s="460" t="s">
        <v>1157</v>
      </c>
      <c r="E1395" s="385">
        <v>80.05</v>
      </c>
      <c r="F1395" s="385">
        <v>69.34502999999998</v>
      </c>
      <c r="G1395" s="387" t="s">
        <v>551</v>
      </c>
      <c r="H1395" s="380">
        <v>21455</v>
      </c>
      <c r="I1395" s="380">
        <v>18520</v>
      </c>
      <c r="J1395" s="380">
        <v>19470</v>
      </c>
      <c r="K1395" s="380">
        <v>19300</v>
      </c>
      <c r="L1395" s="424">
        <v>17032.480329999999</v>
      </c>
      <c r="N1395" s="382"/>
    </row>
    <row r="1396" spans="1:14" ht="19.350000000000001" customHeight="1">
      <c r="A1396" s="563">
        <v>84</v>
      </c>
      <c r="B1396" s="412">
        <v>102</v>
      </c>
      <c r="C1396" s="379">
        <v>841001</v>
      </c>
      <c r="D1396" s="460" t="s">
        <v>1518</v>
      </c>
      <c r="E1396" s="385">
        <v>0</v>
      </c>
      <c r="F1396" s="385">
        <v>0</v>
      </c>
      <c r="G1396" s="387" t="s">
        <v>551</v>
      </c>
      <c r="H1396" s="380">
        <v>0</v>
      </c>
      <c r="I1396" s="380">
        <v>0</v>
      </c>
      <c r="J1396" s="380">
        <v>100</v>
      </c>
      <c r="K1396" s="380">
        <v>160</v>
      </c>
      <c r="L1396" s="424">
        <v>91.888580000000005</v>
      </c>
      <c r="N1396" s="382"/>
    </row>
    <row r="1397" spans="1:14" ht="19.350000000000001" customHeight="1">
      <c r="A1397" s="563">
        <v>2</v>
      </c>
      <c r="B1397" s="412">
        <v>410</v>
      </c>
      <c r="C1397" s="379">
        <v>841004</v>
      </c>
      <c r="D1397" s="460" t="s">
        <v>1669</v>
      </c>
      <c r="E1397" s="385"/>
      <c r="F1397" s="385"/>
      <c r="G1397" s="387" t="s">
        <v>138</v>
      </c>
      <c r="H1397" s="380">
        <v>1080</v>
      </c>
      <c r="I1397" s="380">
        <v>1015</v>
      </c>
      <c r="J1397" s="380">
        <v>1050</v>
      </c>
      <c r="K1397" s="380">
        <v>1050</v>
      </c>
      <c r="L1397" s="424">
        <v>914.53618000000006</v>
      </c>
      <c r="N1397" s="382"/>
    </row>
    <row r="1398" spans="1:14" ht="19.350000000000001" customHeight="1">
      <c r="A1398" s="563">
        <v>84</v>
      </c>
      <c r="B1398" s="412">
        <v>430</v>
      </c>
      <c r="C1398" s="379">
        <v>841004</v>
      </c>
      <c r="D1398" s="460" t="s">
        <v>365</v>
      </c>
      <c r="E1398" s="385"/>
      <c r="F1398" s="385"/>
      <c r="G1398" s="387" t="s">
        <v>138</v>
      </c>
      <c r="H1398" s="380">
        <v>132</v>
      </c>
      <c r="I1398" s="380">
        <v>132</v>
      </c>
      <c r="J1398" s="380">
        <v>132</v>
      </c>
      <c r="K1398" s="380">
        <v>132</v>
      </c>
      <c r="L1398" s="424">
        <v>126.76532</v>
      </c>
      <c r="N1398" s="382"/>
    </row>
    <row r="1399" spans="1:14" ht="19.350000000000001" customHeight="1">
      <c r="A1399" s="563">
        <v>84</v>
      </c>
      <c r="B1399" s="412">
        <v>470</v>
      </c>
      <c r="C1399" s="379">
        <v>841004</v>
      </c>
      <c r="D1399" s="460" t="s">
        <v>277</v>
      </c>
      <c r="E1399" s="385"/>
      <c r="F1399" s="385"/>
      <c r="G1399" s="387" t="s">
        <v>36</v>
      </c>
      <c r="H1399" s="380">
        <v>35.1</v>
      </c>
      <c r="I1399" s="380">
        <v>39</v>
      </c>
      <c r="J1399" s="380">
        <v>39</v>
      </c>
      <c r="K1399" s="380">
        <v>39</v>
      </c>
      <c r="L1399" s="424">
        <v>39.76972</v>
      </c>
      <c r="N1399" s="382"/>
    </row>
    <row r="1400" spans="1:14" ht="19.350000000000001" customHeight="1">
      <c r="A1400" s="563">
        <v>84</v>
      </c>
      <c r="B1400" s="412">
        <v>511</v>
      </c>
      <c r="C1400" s="379">
        <v>841004</v>
      </c>
      <c r="D1400" s="460" t="s">
        <v>1296</v>
      </c>
      <c r="E1400" s="385"/>
      <c r="F1400" s="385"/>
      <c r="G1400" s="387" t="s">
        <v>36</v>
      </c>
      <c r="H1400" s="380">
        <v>27.900000000000002</v>
      </c>
      <c r="I1400" s="380">
        <v>31</v>
      </c>
      <c r="J1400" s="380">
        <v>31</v>
      </c>
      <c r="K1400" s="380">
        <v>31</v>
      </c>
      <c r="L1400" s="424">
        <v>27.557869999999998</v>
      </c>
      <c r="N1400" s="382"/>
    </row>
    <row r="1401" spans="1:14" ht="19.350000000000001" customHeight="1">
      <c r="A1401" s="563">
        <v>84</v>
      </c>
      <c r="B1401" s="412">
        <v>521</v>
      </c>
      <c r="C1401" s="379">
        <v>841004</v>
      </c>
      <c r="D1401" s="460" t="s">
        <v>554</v>
      </c>
      <c r="E1401" s="385"/>
      <c r="F1401" s="385"/>
      <c r="G1401" s="387" t="s">
        <v>36</v>
      </c>
      <c r="H1401" s="380">
        <v>108</v>
      </c>
      <c r="I1401" s="380">
        <v>120</v>
      </c>
      <c r="J1401" s="380">
        <v>120</v>
      </c>
      <c r="K1401" s="380">
        <v>100</v>
      </c>
      <c r="L1401" s="424">
        <v>151.94389999999999</v>
      </c>
      <c r="N1401" s="382"/>
    </row>
    <row r="1402" spans="1:14" ht="19.350000000000001" customHeight="1">
      <c r="A1402" s="563">
        <v>5</v>
      </c>
      <c r="B1402" s="412">
        <v>530</v>
      </c>
      <c r="C1402" s="379">
        <v>841004</v>
      </c>
      <c r="D1402" s="427" t="s">
        <v>1799</v>
      </c>
      <c r="E1402" s="385"/>
      <c r="F1402" s="385"/>
      <c r="G1402" s="387" t="s">
        <v>138</v>
      </c>
      <c r="H1402" s="380">
        <v>70</v>
      </c>
      <c r="I1402" s="380">
        <v>70</v>
      </c>
      <c r="J1402" s="380">
        <v>75</v>
      </c>
      <c r="K1402" s="380">
        <v>75</v>
      </c>
      <c r="L1402" s="424">
        <v>63.357399999999998</v>
      </c>
      <c r="N1402" s="382"/>
    </row>
    <row r="1403" spans="1:14" ht="19.350000000000001" customHeight="1">
      <c r="A1403" s="563">
        <v>10</v>
      </c>
      <c r="B1403" s="412">
        <v>540</v>
      </c>
      <c r="C1403" s="379">
        <v>841004</v>
      </c>
      <c r="D1403" s="460" t="s">
        <v>1271</v>
      </c>
      <c r="E1403" s="385"/>
      <c r="F1403" s="385"/>
      <c r="G1403" s="387" t="s">
        <v>138</v>
      </c>
      <c r="H1403" s="380">
        <v>55</v>
      </c>
      <c r="I1403" s="380">
        <v>55</v>
      </c>
      <c r="J1403" s="380">
        <v>61</v>
      </c>
      <c r="K1403" s="380">
        <v>61</v>
      </c>
      <c r="L1403" s="424">
        <v>55.943349999999995</v>
      </c>
      <c r="N1403" s="382"/>
    </row>
    <row r="1404" spans="1:14" ht="19.350000000000001" customHeight="1">
      <c r="A1404" s="563">
        <v>12</v>
      </c>
      <c r="B1404" s="412">
        <v>550</v>
      </c>
      <c r="C1404" s="379">
        <v>841004</v>
      </c>
      <c r="D1404" s="460" t="s">
        <v>494</v>
      </c>
      <c r="E1404" s="385"/>
      <c r="F1404" s="385"/>
      <c r="G1404" s="387" t="s">
        <v>36</v>
      </c>
      <c r="H1404" s="380">
        <v>8</v>
      </c>
      <c r="I1404" s="380">
        <v>9</v>
      </c>
      <c r="J1404" s="380">
        <v>9</v>
      </c>
      <c r="K1404" s="380">
        <v>9</v>
      </c>
      <c r="L1404" s="424">
        <v>7.9831099999999999</v>
      </c>
      <c r="N1404" s="382"/>
    </row>
    <row r="1405" spans="1:14" ht="19.350000000000001" customHeight="1">
      <c r="A1405" s="563">
        <v>84</v>
      </c>
      <c r="B1405" s="412">
        <v>562</v>
      </c>
      <c r="C1405" s="379">
        <v>841004</v>
      </c>
      <c r="D1405" s="377" t="s">
        <v>1294</v>
      </c>
      <c r="E1405" s="385"/>
      <c r="F1405" s="385"/>
      <c r="G1405" s="387" t="s">
        <v>36</v>
      </c>
      <c r="H1405" s="380">
        <v>3</v>
      </c>
      <c r="I1405" s="380">
        <v>3</v>
      </c>
      <c r="J1405" s="380">
        <v>9</v>
      </c>
      <c r="K1405" s="380">
        <v>9</v>
      </c>
      <c r="L1405" s="424">
        <v>1.9557800000000001</v>
      </c>
      <c r="N1405" s="382"/>
    </row>
    <row r="1406" spans="1:14" ht="19.350000000000001" customHeight="1">
      <c r="A1406" s="563">
        <v>10</v>
      </c>
      <c r="B1406" s="412">
        <v>570</v>
      </c>
      <c r="C1406" s="379">
        <v>841004</v>
      </c>
      <c r="D1406" s="460" t="s">
        <v>495</v>
      </c>
      <c r="E1406" s="385"/>
      <c r="F1406" s="385"/>
      <c r="G1406" s="387" t="s">
        <v>138</v>
      </c>
      <c r="H1406" s="380">
        <v>160</v>
      </c>
      <c r="I1406" s="380">
        <v>160</v>
      </c>
      <c r="J1406" s="380">
        <v>176</v>
      </c>
      <c r="K1406" s="380">
        <v>176</v>
      </c>
      <c r="L1406" s="424">
        <v>163.95045000000002</v>
      </c>
      <c r="N1406" s="382"/>
    </row>
    <row r="1407" spans="1:14" ht="19.350000000000001" customHeight="1">
      <c r="A1407" s="567">
        <v>5</v>
      </c>
      <c r="B1407" s="482">
        <v>747</v>
      </c>
      <c r="C1407" s="379">
        <v>841004</v>
      </c>
      <c r="D1407" s="460" t="s">
        <v>598</v>
      </c>
      <c r="E1407" s="385"/>
      <c r="F1407" s="385"/>
      <c r="G1407" s="387" t="s">
        <v>138</v>
      </c>
      <c r="H1407" s="380">
        <v>40</v>
      </c>
      <c r="I1407" s="380">
        <v>40</v>
      </c>
      <c r="J1407" s="380">
        <v>40</v>
      </c>
      <c r="K1407" s="380">
        <v>40</v>
      </c>
      <c r="L1407" s="424">
        <v>39.997690000000006</v>
      </c>
      <c r="N1407" s="382"/>
    </row>
    <row r="1408" spans="1:14" ht="19.350000000000001" customHeight="1">
      <c r="A1408" s="563">
        <v>9</v>
      </c>
      <c r="B1408" s="412">
        <v>750</v>
      </c>
      <c r="C1408" s="379">
        <v>841004</v>
      </c>
      <c r="D1408" s="460" t="s">
        <v>1697</v>
      </c>
      <c r="E1408" s="385"/>
      <c r="F1408" s="385"/>
      <c r="G1408" s="387" t="s">
        <v>138</v>
      </c>
      <c r="H1408" s="380">
        <v>600</v>
      </c>
      <c r="I1408" s="380">
        <v>570</v>
      </c>
      <c r="J1408" s="380">
        <v>640</v>
      </c>
      <c r="K1408" s="380">
        <v>610</v>
      </c>
      <c r="L1408" s="424">
        <v>647.17529999999999</v>
      </c>
      <c r="N1408" s="382"/>
    </row>
    <row r="1409" spans="1:14" ht="19.350000000000001" customHeight="1">
      <c r="A1409" s="563">
        <v>5</v>
      </c>
      <c r="B1409" s="412">
        <v>751</v>
      </c>
      <c r="C1409" s="379">
        <v>841004</v>
      </c>
      <c r="D1409" s="460" t="s">
        <v>293</v>
      </c>
      <c r="E1409" s="385"/>
      <c r="F1409" s="385"/>
      <c r="G1409" s="387" t="s">
        <v>138</v>
      </c>
      <c r="H1409" s="380">
        <v>670</v>
      </c>
      <c r="I1409" s="380">
        <v>640</v>
      </c>
      <c r="J1409" s="380">
        <v>662</v>
      </c>
      <c r="K1409" s="380">
        <v>612</v>
      </c>
      <c r="L1409" s="424">
        <v>551.24133999999992</v>
      </c>
      <c r="N1409" s="382"/>
    </row>
    <row r="1410" spans="1:14" ht="19.350000000000001" customHeight="1">
      <c r="A1410" s="563">
        <v>5</v>
      </c>
      <c r="B1410" s="412">
        <v>753</v>
      </c>
      <c r="C1410" s="379">
        <v>841004</v>
      </c>
      <c r="D1410" s="460" t="s">
        <v>1698</v>
      </c>
      <c r="E1410" s="385"/>
      <c r="F1410" s="385"/>
      <c r="G1410" s="387" t="s">
        <v>138</v>
      </c>
      <c r="H1410" s="380">
        <v>11</v>
      </c>
      <c r="I1410" s="380">
        <v>11</v>
      </c>
      <c r="J1410" s="380">
        <v>11</v>
      </c>
      <c r="K1410" s="380">
        <v>11</v>
      </c>
      <c r="L1410" s="424">
        <v>9.2900799999999997</v>
      </c>
      <c r="N1410" s="382"/>
    </row>
    <row r="1411" spans="1:14" ht="19.350000000000001" customHeight="1">
      <c r="A1411" s="563">
        <v>84</v>
      </c>
      <c r="B1411" s="412">
        <v>780</v>
      </c>
      <c r="C1411" s="379">
        <v>841004</v>
      </c>
      <c r="D1411" s="460" t="s">
        <v>1158</v>
      </c>
      <c r="E1411" s="385"/>
      <c r="F1411" s="385"/>
      <c r="G1411" s="387" t="s">
        <v>36</v>
      </c>
      <c r="H1411" s="380">
        <v>64.8</v>
      </c>
      <c r="I1411" s="380">
        <v>72</v>
      </c>
      <c r="J1411" s="380">
        <v>72</v>
      </c>
      <c r="K1411" s="380">
        <v>72</v>
      </c>
      <c r="L1411" s="424">
        <v>75.391220000000004</v>
      </c>
      <c r="N1411" s="382"/>
    </row>
    <row r="1412" spans="1:14" ht="19.350000000000001" customHeight="1">
      <c r="A1412" s="563">
        <v>7</v>
      </c>
      <c r="B1412" s="412">
        <v>820</v>
      </c>
      <c r="C1412" s="379">
        <v>841004</v>
      </c>
      <c r="D1412" s="460" t="s">
        <v>1419</v>
      </c>
      <c r="E1412" s="385"/>
      <c r="F1412" s="385"/>
      <c r="G1412" s="387" t="s">
        <v>138</v>
      </c>
      <c r="H1412" s="380">
        <v>850</v>
      </c>
      <c r="I1412" s="380">
        <v>627</v>
      </c>
      <c r="J1412" s="380">
        <v>731</v>
      </c>
      <c r="K1412" s="380">
        <v>850</v>
      </c>
      <c r="L1412" s="424">
        <v>168.26</v>
      </c>
      <c r="N1412" s="382"/>
    </row>
    <row r="1413" spans="1:14" ht="19.350000000000001" customHeight="1">
      <c r="A1413" s="563">
        <v>84</v>
      </c>
      <c r="B1413" s="412">
        <v>930</v>
      </c>
      <c r="C1413" s="379">
        <v>841004</v>
      </c>
      <c r="D1413" s="460" t="s">
        <v>498</v>
      </c>
      <c r="E1413" s="385"/>
      <c r="F1413" s="385"/>
      <c r="G1413" s="387" t="s">
        <v>36</v>
      </c>
      <c r="H1413" s="380">
        <v>54</v>
      </c>
      <c r="I1413" s="380">
        <v>60</v>
      </c>
      <c r="J1413" s="380">
        <v>60</v>
      </c>
      <c r="K1413" s="380">
        <v>60</v>
      </c>
      <c r="L1413" s="424">
        <v>25.325590000000002</v>
      </c>
      <c r="N1413" s="382"/>
    </row>
    <row r="1414" spans="1:14" ht="19.350000000000001" customHeight="1">
      <c r="A1414" s="563">
        <v>84</v>
      </c>
      <c r="B1414" s="412">
        <v>960</v>
      </c>
      <c r="C1414" s="379">
        <v>841004</v>
      </c>
      <c r="D1414" s="460" t="s">
        <v>5</v>
      </c>
      <c r="E1414" s="385"/>
      <c r="F1414" s="385"/>
      <c r="G1414" s="387" t="s">
        <v>36</v>
      </c>
      <c r="H1414" s="380">
        <v>122</v>
      </c>
      <c r="I1414" s="380">
        <v>135</v>
      </c>
      <c r="J1414" s="380">
        <v>135</v>
      </c>
      <c r="K1414" s="380">
        <v>135</v>
      </c>
      <c r="L1414" s="424">
        <v>139.84529000000001</v>
      </c>
      <c r="N1414" s="382"/>
    </row>
    <row r="1415" spans="1:14" ht="19.350000000000001" customHeight="1">
      <c r="A1415" s="564"/>
      <c r="B1415" s="549"/>
      <c r="C1415" s="430" t="s">
        <v>903</v>
      </c>
      <c r="D1415" s="431" t="s">
        <v>181</v>
      </c>
      <c r="E1415" s="393">
        <v>80.05</v>
      </c>
      <c r="F1415" s="393">
        <v>69.34502999999998</v>
      </c>
      <c r="G1415" s="432"/>
      <c r="H1415" s="433">
        <v>25545.8</v>
      </c>
      <c r="I1415" s="433">
        <v>22309</v>
      </c>
      <c r="J1415" s="433">
        <v>23623</v>
      </c>
      <c r="K1415" s="433">
        <v>23532</v>
      </c>
      <c r="L1415" s="466">
        <v>20334.658499999998</v>
      </c>
      <c r="N1415" s="382"/>
    </row>
    <row r="1416" spans="1:14" ht="18.75" customHeight="1">
      <c r="A1416" s="562"/>
      <c r="B1416" s="548"/>
      <c r="C1416" s="425" t="s">
        <v>112</v>
      </c>
      <c r="D1416" s="421" t="s">
        <v>113</v>
      </c>
      <c r="E1416" s="394"/>
      <c r="F1416" s="394"/>
      <c r="G1416" s="435"/>
      <c r="H1416" s="422"/>
      <c r="I1416" s="422"/>
      <c r="J1416" s="422"/>
      <c r="K1416" s="422"/>
      <c r="L1416" s="436"/>
      <c r="N1416" s="382"/>
    </row>
    <row r="1417" spans="1:14" ht="18.75" customHeight="1">
      <c r="A1417" s="563">
        <v>84</v>
      </c>
      <c r="B1417" s="412">
        <v>310</v>
      </c>
      <c r="C1417" s="379">
        <v>841900</v>
      </c>
      <c r="D1417" s="377" t="s">
        <v>532</v>
      </c>
      <c r="E1417" s="385">
        <v>32</v>
      </c>
      <c r="F1417" s="385">
        <v>30.537300000000016</v>
      </c>
      <c r="G1417" s="387" t="s">
        <v>551</v>
      </c>
      <c r="H1417" s="380">
        <v>5800</v>
      </c>
      <c r="I1417" s="380">
        <v>4950</v>
      </c>
      <c r="J1417" s="380">
        <v>5300</v>
      </c>
      <c r="K1417" s="380">
        <v>5500</v>
      </c>
      <c r="L1417" s="424">
        <v>4917.1668399999999</v>
      </c>
      <c r="N1417" s="382"/>
    </row>
    <row r="1418" spans="1:14" ht="18.75" customHeight="1">
      <c r="A1418" s="563">
        <v>84</v>
      </c>
      <c r="B1418" s="412">
        <v>320</v>
      </c>
      <c r="C1418" s="379">
        <v>841900</v>
      </c>
      <c r="D1418" s="377" t="s">
        <v>158</v>
      </c>
      <c r="E1418" s="385">
        <v>0</v>
      </c>
      <c r="F1418" s="385">
        <v>0</v>
      </c>
      <c r="G1418" s="387" t="s">
        <v>551</v>
      </c>
      <c r="H1418" s="380">
        <v>350</v>
      </c>
      <c r="I1418" s="380">
        <v>200</v>
      </c>
      <c r="J1418" s="380">
        <v>350</v>
      </c>
      <c r="K1418" s="380">
        <v>350</v>
      </c>
      <c r="L1418" s="424">
        <v>49.70534</v>
      </c>
      <c r="N1418" s="382"/>
    </row>
    <row r="1419" spans="1:14" ht="18.75" customHeight="1">
      <c r="A1419" s="564"/>
      <c r="B1419" s="549"/>
      <c r="C1419" s="430" t="s">
        <v>112</v>
      </c>
      <c r="D1419" s="431" t="s">
        <v>894</v>
      </c>
      <c r="E1419" s="393">
        <v>32</v>
      </c>
      <c r="F1419" s="393">
        <v>30.537300000000016</v>
      </c>
      <c r="G1419" s="432"/>
      <c r="H1419" s="433">
        <v>6150</v>
      </c>
      <c r="I1419" s="433">
        <v>5150</v>
      </c>
      <c r="J1419" s="433">
        <v>5650</v>
      </c>
      <c r="K1419" s="433">
        <v>5850</v>
      </c>
      <c r="L1419" s="466">
        <v>4966.8721800000003</v>
      </c>
      <c r="N1419" s="382"/>
    </row>
    <row r="1420" spans="1:14" ht="18.600000000000001" customHeight="1">
      <c r="A1420" s="562"/>
      <c r="B1420" s="548"/>
      <c r="C1420" s="425" t="s">
        <v>905</v>
      </c>
      <c r="D1420" s="421" t="s">
        <v>71</v>
      </c>
      <c r="E1420" s="394"/>
      <c r="F1420" s="394"/>
      <c r="G1420" s="435"/>
      <c r="H1420" s="422"/>
      <c r="I1420" s="422"/>
      <c r="J1420" s="422"/>
      <c r="K1420" s="422"/>
      <c r="L1420" s="436"/>
      <c r="N1420" s="382"/>
    </row>
    <row r="1421" spans="1:14" ht="18.600000000000001" customHeight="1">
      <c r="A1421" s="563">
        <v>84</v>
      </c>
      <c r="B1421" s="412">
        <v>184</v>
      </c>
      <c r="C1421" s="379">
        <v>842200</v>
      </c>
      <c r="D1421" s="377" t="s">
        <v>1258</v>
      </c>
      <c r="E1421" s="385">
        <v>0.5</v>
      </c>
      <c r="F1421" s="385">
        <v>0.43225999999999998</v>
      </c>
      <c r="G1421" s="387" t="s">
        <v>551</v>
      </c>
      <c r="H1421" s="380">
        <v>128</v>
      </c>
      <c r="I1421" s="380">
        <v>90</v>
      </c>
      <c r="J1421" s="380">
        <v>125</v>
      </c>
      <c r="K1421" s="380">
        <v>190</v>
      </c>
      <c r="L1421" s="424">
        <v>41.581690000000002</v>
      </c>
      <c r="N1421" s="382"/>
    </row>
    <row r="1422" spans="1:14" ht="18.600000000000001" customHeight="1">
      <c r="A1422" s="563">
        <v>84</v>
      </c>
      <c r="B1422" s="412">
        <v>840</v>
      </c>
      <c r="C1422" s="379">
        <v>842201</v>
      </c>
      <c r="D1422" s="377" t="s">
        <v>1159</v>
      </c>
      <c r="E1422" s="385"/>
      <c r="F1422" s="385"/>
      <c r="G1422" s="387" t="s">
        <v>138</v>
      </c>
      <c r="H1422" s="380">
        <v>340</v>
      </c>
      <c r="I1422" s="380">
        <v>340</v>
      </c>
      <c r="J1422" s="380">
        <v>220</v>
      </c>
      <c r="K1422" s="380">
        <v>300</v>
      </c>
      <c r="L1422" s="424">
        <v>268.637</v>
      </c>
      <c r="N1422" s="382"/>
    </row>
    <row r="1423" spans="1:14" ht="18.600000000000001" customHeight="1">
      <c r="A1423" s="563">
        <v>84</v>
      </c>
      <c r="B1423" s="412">
        <v>780</v>
      </c>
      <c r="C1423" s="379">
        <v>842202</v>
      </c>
      <c r="D1423" s="377" t="s">
        <v>1133</v>
      </c>
      <c r="E1423" s="385"/>
      <c r="F1423" s="385"/>
      <c r="G1423" s="387" t="s">
        <v>36</v>
      </c>
      <c r="H1423" s="380">
        <v>185</v>
      </c>
      <c r="I1423" s="380">
        <v>261</v>
      </c>
      <c r="J1423" s="380">
        <v>261</v>
      </c>
      <c r="K1423" s="380">
        <v>281</v>
      </c>
      <c r="L1423" s="424">
        <v>261.41516999999999</v>
      </c>
      <c r="N1423" s="382"/>
    </row>
    <row r="1424" spans="1:14" ht="18.600000000000001" customHeight="1">
      <c r="A1424" s="563">
        <v>1</v>
      </c>
      <c r="B1424" s="412">
        <v>781</v>
      </c>
      <c r="C1424" s="379">
        <v>842202</v>
      </c>
      <c r="D1424" s="377" t="s">
        <v>1392</v>
      </c>
      <c r="E1424" s="385"/>
      <c r="F1424" s="385"/>
      <c r="G1424" s="387" t="s">
        <v>138</v>
      </c>
      <c r="H1424" s="380">
        <v>150</v>
      </c>
      <c r="I1424" s="380">
        <v>150</v>
      </c>
      <c r="J1424" s="380">
        <v>250</v>
      </c>
      <c r="K1424" s="380">
        <v>250</v>
      </c>
      <c r="L1424" s="424">
        <v>120.64100000000001</v>
      </c>
      <c r="N1424" s="382"/>
    </row>
    <row r="1425" spans="1:14" ht="18.600000000000001" customHeight="1">
      <c r="A1425" s="563">
        <v>84</v>
      </c>
      <c r="B1425" s="412">
        <v>840</v>
      </c>
      <c r="C1425" s="379">
        <v>842202</v>
      </c>
      <c r="D1425" s="377" t="s">
        <v>1596</v>
      </c>
      <c r="E1425" s="385"/>
      <c r="F1425" s="385"/>
      <c r="G1425" s="387" t="s">
        <v>138</v>
      </c>
      <c r="H1425" s="380">
        <v>635</v>
      </c>
      <c r="I1425" s="380">
        <v>635</v>
      </c>
      <c r="J1425" s="380">
        <v>700</v>
      </c>
      <c r="K1425" s="380">
        <v>1050</v>
      </c>
      <c r="L1425" s="424">
        <v>860.54005000000006</v>
      </c>
      <c r="N1425" s="382"/>
    </row>
    <row r="1426" spans="1:14" ht="18.600000000000001" customHeight="1">
      <c r="A1426" s="563">
        <v>84</v>
      </c>
      <c r="B1426" s="412">
        <v>841</v>
      </c>
      <c r="C1426" s="379">
        <v>842202</v>
      </c>
      <c r="D1426" s="377" t="s">
        <v>1818</v>
      </c>
      <c r="E1426" s="385"/>
      <c r="F1426" s="385"/>
      <c r="G1426" s="387" t="s">
        <v>36</v>
      </c>
      <c r="H1426" s="380">
        <v>0</v>
      </c>
      <c r="I1426" s="380">
        <v>0</v>
      </c>
      <c r="J1426" s="380">
        <v>0</v>
      </c>
      <c r="K1426" s="380">
        <v>0</v>
      </c>
      <c r="L1426" s="424">
        <v>87.01521000000001</v>
      </c>
      <c r="N1426" s="382"/>
    </row>
    <row r="1427" spans="1:14" ht="18.600000000000001" customHeight="1">
      <c r="A1427" s="563">
        <v>84</v>
      </c>
      <c r="B1427" s="412">
        <v>863</v>
      </c>
      <c r="C1427" s="379">
        <v>842202</v>
      </c>
      <c r="D1427" s="460" t="s">
        <v>1779</v>
      </c>
      <c r="E1427" s="385"/>
      <c r="F1427" s="385"/>
      <c r="G1427" s="387" t="s">
        <v>138</v>
      </c>
      <c r="H1427" s="380">
        <v>365</v>
      </c>
      <c r="I1427" s="380">
        <v>347</v>
      </c>
      <c r="J1427" s="380">
        <v>347</v>
      </c>
      <c r="K1427" s="380">
        <v>347</v>
      </c>
      <c r="L1427" s="424">
        <v>344.44334999999995</v>
      </c>
      <c r="N1427" s="382"/>
    </row>
    <row r="1428" spans="1:14" ht="18.600000000000001" customHeight="1">
      <c r="A1428" s="563">
        <v>84</v>
      </c>
      <c r="B1428" s="412">
        <v>840</v>
      </c>
      <c r="C1428" s="379">
        <v>842205</v>
      </c>
      <c r="D1428" s="377" t="s">
        <v>1870</v>
      </c>
      <c r="E1428" s="385"/>
      <c r="F1428" s="385"/>
      <c r="G1428" s="387" t="s">
        <v>138</v>
      </c>
      <c r="H1428" s="380">
        <v>10</v>
      </c>
      <c r="I1428" s="380">
        <v>10</v>
      </c>
      <c r="J1428" s="380">
        <v>10</v>
      </c>
      <c r="K1428" s="380">
        <v>10</v>
      </c>
      <c r="L1428" s="424">
        <v>15</v>
      </c>
      <c r="N1428" s="382"/>
    </row>
    <row r="1429" spans="1:14" ht="18.600000000000001" customHeight="1">
      <c r="A1429" s="563">
        <v>84</v>
      </c>
      <c r="B1429" s="412">
        <v>840</v>
      </c>
      <c r="C1429" s="379">
        <v>842206</v>
      </c>
      <c r="D1429" s="377" t="s">
        <v>2023</v>
      </c>
      <c r="E1429" s="385"/>
      <c r="F1429" s="385"/>
      <c r="G1429" s="387" t="s">
        <v>138</v>
      </c>
      <c r="H1429" s="380">
        <v>200.00042857142859</v>
      </c>
      <c r="I1429" s="380">
        <v>200.00042857142859</v>
      </c>
      <c r="J1429" s="380">
        <v>110</v>
      </c>
      <c r="K1429" s="380">
        <v>110</v>
      </c>
      <c r="L1429" s="424">
        <v>135.65</v>
      </c>
      <c r="N1429" s="382"/>
    </row>
    <row r="1430" spans="1:14" ht="18.600000000000001" customHeight="1">
      <c r="A1430" s="563">
        <v>84</v>
      </c>
      <c r="B1430" s="412">
        <v>840</v>
      </c>
      <c r="C1430" s="379">
        <v>842208</v>
      </c>
      <c r="D1430" s="444" t="s">
        <v>1915</v>
      </c>
      <c r="E1430" s="385"/>
      <c r="F1430" s="385"/>
      <c r="G1430" s="387" t="s">
        <v>138</v>
      </c>
      <c r="H1430" s="380">
        <v>25</v>
      </c>
      <c r="I1430" s="380">
        <v>25</v>
      </c>
      <c r="J1430" s="380">
        <v>34</v>
      </c>
      <c r="K1430" s="380">
        <v>34</v>
      </c>
      <c r="L1430" s="424">
        <v>19.196000000000002</v>
      </c>
      <c r="N1430" s="382"/>
    </row>
    <row r="1431" spans="1:14" ht="30">
      <c r="A1431" s="563">
        <v>84</v>
      </c>
      <c r="B1431" s="412">
        <v>100</v>
      </c>
      <c r="C1431" s="379">
        <v>842209</v>
      </c>
      <c r="D1431" s="444" t="s">
        <v>1989</v>
      </c>
      <c r="E1431" s="385">
        <v>1.75</v>
      </c>
      <c r="F1431" s="385">
        <v>0.13999999999999999</v>
      </c>
      <c r="G1431" s="387" t="s">
        <v>551</v>
      </c>
      <c r="H1431" s="380">
        <v>434</v>
      </c>
      <c r="I1431" s="380">
        <v>140</v>
      </c>
      <c r="J1431" s="380">
        <v>205</v>
      </c>
      <c r="K1431" s="380">
        <v>110</v>
      </c>
      <c r="L1431" s="424">
        <v>0</v>
      </c>
      <c r="N1431" s="382"/>
    </row>
    <row r="1432" spans="1:14" ht="30">
      <c r="A1432" s="563">
        <v>84</v>
      </c>
      <c r="B1432" s="412">
        <v>840</v>
      </c>
      <c r="C1432" s="379">
        <v>842209</v>
      </c>
      <c r="D1432" s="444" t="s">
        <v>1988</v>
      </c>
      <c r="E1432" s="385"/>
      <c r="F1432" s="385"/>
      <c r="G1432" s="387" t="s">
        <v>138</v>
      </c>
      <c r="H1432" s="380">
        <v>60</v>
      </c>
      <c r="I1432" s="380">
        <v>20</v>
      </c>
      <c r="J1432" s="380">
        <v>60</v>
      </c>
      <c r="K1432" s="380">
        <v>60</v>
      </c>
      <c r="L1432" s="424">
        <v>0</v>
      </c>
      <c r="N1432" s="382"/>
    </row>
    <row r="1433" spans="1:14" ht="18.600000000000001" customHeight="1">
      <c r="A1433" s="563">
        <v>84</v>
      </c>
      <c r="B1433" s="412">
        <v>104</v>
      </c>
      <c r="C1433" s="379">
        <v>842401</v>
      </c>
      <c r="D1433" s="377" t="s">
        <v>1160</v>
      </c>
      <c r="E1433" s="385">
        <v>4.7</v>
      </c>
      <c r="F1433" s="385">
        <v>4.4174999999999995</v>
      </c>
      <c r="G1433" s="387" t="s">
        <v>551</v>
      </c>
      <c r="H1433" s="380">
        <v>1252</v>
      </c>
      <c r="I1433" s="380">
        <v>1070</v>
      </c>
      <c r="J1433" s="380">
        <v>1282</v>
      </c>
      <c r="K1433" s="380">
        <v>1530</v>
      </c>
      <c r="L1433" s="424">
        <v>1029.2697499999999</v>
      </c>
      <c r="N1433" s="382"/>
    </row>
    <row r="1434" spans="1:14" ht="18.600000000000001" customHeight="1">
      <c r="A1434" s="563">
        <v>84</v>
      </c>
      <c r="B1434" s="412">
        <v>184</v>
      </c>
      <c r="C1434" s="379">
        <v>842401</v>
      </c>
      <c r="D1434" s="377" t="s">
        <v>1688</v>
      </c>
      <c r="E1434" s="385">
        <v>3.85</v>
      </c>
      <c r="F1434" s="385">
        <v>3.8133400000000002</v>
      </c>
      <c r="G1434" s="387" t="s">
        <v>551</v>
      </c>
      <c r="H1434" s="380">
        <v>954</v>
      </c>
      <c r="I1434" s="380">
        <v>840</v>
      </c>
      <c r="J1434" s="380">
        <v>890</v>
      </c>
      <c r="K1434" s="380">
        <v>960</v>
      </c>
      <c r="L1434" s="424">
        <v>708.33134999999993</v>
      </c>
      <c r="N1434" s="382"/>
    </row>
    <row r="1435" spans="1:14" ht="18.600000000000001" customHeight="1">
      <c r="A1435" s="563">
        <v>84</v>
      </c>
      <c r="B1435" s="412">
        <v>780</v>
      </c>
      <c r="C1435" s="379">
        <v>842401</v>
      </c>
      <c r="D1435" s="377" t="s">
        <v>1748</v>
      </c>
      <c r="E1435" s="385"/>
      <c r="F1435" s="385"/>
      <c r="G1435" s="387" t="s">
        <v>36</v>
      </c>
      <c r="H1435" s="380">
        <v>58.5</v>
      </c>
      <c r="I1435" s="380">
        <v>65</v>
      </c>
      <c r="J1435" s="380">
        <v>65</v>
      </c>
      <c r="K1435" s="380">
        <v>57</v>
      </c>
      <c r="L1435" s="424">
        <v>59.570889999999999</v>
      </c>
      <c r="N1435" s="382"/>
    </row>
    <row r="1436" spans="1:14" ht="18.600000000000001" customHeight="1">
      <c r="A1436" s="563">
        <v>84</v>
      </c>
      <c r="B1436" s="412">
        <v>840</v>
      </c>
      <c r="C1436" s="379">
        <v>842402</v>
      </c>
      <c r="D1436" s="377" t="s">
        <v>1474</v>
      </c>
      <c r="E1436" s="385"/>
      <c r="F1436" s="385"/>
      <c r="G1436" s="387" t="s">
        <v>138</v>
      </c>
      <c r="H1436" s="380">
        <v>100</v>
      </c>
      <c r="I1436" s="380">
        <v>100</v>
      </c>
      <c r="J1436" s="380">
        <v>100</v>
      </c>
      <c r="K1436" s="380">
        <v>100</v>
      </c>
      <c r="L1436" s="424">
        <v>87.3</v>
      </c>
      <c r="N1436" s="382"/>
    </row>
    <row r="1437" spans="1:14" ht="18.600000000000001" customHeight="1">
      <c r="A1437" s="563">
        <v>84</v>
      </c>
      <c r="B1437" s="412">
        <v>780</v>
      </c>
      <c r="C1437" s="379">
        <v>842403</v>
      </c>
      <c r="D1437" s="377" t="s">
        <v>2262</v>
      </c>
      <c r="E1437" s="385"/>
      <c r="F1437" s="385"/>
      <c r="G1437" s="387" t="s">
        <v>36</v>
      </c>
      <c r="H1437" s="380">
        <v>90</v>
      </c>
      <c r="I1437" s="380">
        <v>100</v>
      </c>
      <c r="J1437" s="380">
        <v>100</v>
      </c>
      <c r="K1437" s="380">
        <v>100</v>
      </c>
      <c r="L1437" s="424">
        <v>49.107489999999999</v>
      </c>
      <c r="N1437" s="382"/>
    </row>
    <row r="1438" spans="1:14" ht="18.600000000000001" customHeight="1">
      <c r="A1438" s="563">
        <v>84</v>
      </c>
      <c r="B1438" s="412">
        <v>840</v>
      </c>
      <c r="C1438" s="379">
        <v>842404</v>
      </c>
      <c r="D1438" s="377" t="s">
        <v>1320</v>
      </c>
      <c r="E1438" s="385"/>
      <c r="F1438" s="385"/>
      <c r="G1438" s="387" t="s">
        <v>36</v>
      </c>
      <c r="H1438" s="380">
        <v>22.5</v>
      </c>
      <c r="I1438" s="380">
        <v>25</v>
      </c>
      <c r="J1438" s="380">
        <v>25</v>
      </c>
      <c r="K1438" s="380">
        <v>11</v>
      </c>
      <c r="L1438" s="424">
        <v>10.882</v>
      </c>
      <c r="N1438" s="382"/>
    </row>
    <row r="1439" spans="1:14" ht="18.600000000000001" customHeight="1">
      <c r="A1439" s="563">
        <v>84</v>
      </c>
      <c r="B1439" s="412">
        <v>100</v>
      </c>
      <c r="C1439" s="379">
        <v>842500</v>
      </c>
      <c r="D1439" s="377" t="s">
        <v>2072</v>
      </c>
      <c r="E1439" s="385">
        <v>2</v>
      </c>
      <c r="F1439" s="385">
        <v>0.3</v>
      </c>
      <c r="G1439" s="387" t="s">
        <v>551</v>
      </c>
      <c r="H1439" s="380">
        <v>493</v>
      </c>
      <c r="I1439" s="380">
        <v>160</v>
      </c>
      <c r="J1439" s="380">
        <v>260</v>
      </c>
      <c r="K1439" s="380">
        <v>0</v>
      </c>
      <c r="L1439" s="424">
        <v>0</v>
      </c>
      <c r="N1439" s="382"/>
    </row>
    <row r="1440" spans="1:14" ht="18.600000000000001" customHeight="1">
      <c r="A1440" s="563">
        <v>84</v>
      </c>
      <c r="B1440" s="412">
        <v>840</v>
      </c>
      <c r="C1440" s="379">
        <v>842500</v>
      </c>
      <c r="D1440" s="377" t="s">
        <v>2073</v>
      </c>
      <c r="E1440" s="385"/>
      <c r="F1440" s="385"/>
      <c r="G1440" s="387" t="s">
        <v>138</v>
      </c>
      <c r="H1440" s="380">
        <v>20</v>
      </c>
      <c r="I1440" s="380">
        <v>10</v>
      </c>
      <c r="J1440" s="380">
        <v>10</v>
      </c>
      <c r="K1440" s="380">
        <v>0</v>
      </c>
      <c r="L1440" s="424">
        <v>0</v>
      </c>
      <c r="N1440" s="382"/>
    </row>
    <row r="1441" spans="1:14" ht="18.600000000000001" customHeight="1">
      <c r="A1441" s="564"/>
      <c r="B1441" s="549"/>
      <c r="C1441" s="430" t="s">
        <v>905</v>
      </c>
      <c r="D1441" s="431" t="s">
        <v>597</v>
      </c>
      <c r="E1441" s="393">
        <v>12.8</v>
      </c>
      <c r="F1441" s="393">
        <v>9.1031000000000013</v>
      </c>
      <c r="G1441" s="432"/>
      <c r="H1441" s="433">
        <v>5522.0004285714285</v>
      </c>
      <c r="I1441" s="433">
        <v>4588.0004285714285</v>
      </c>
      <c r="J1441" s="433">
        <v>5054</v>
      </c>
      <c r="K1441" s="433">
        <v>5500</v>
      </c>
      <c r="L1441" s="466">
        <v>4098.5809499999996</v>
      </c>
      <c r="N1441" s="382"/>
    </row>
    <row r="1442" spans="1:14" ht="19.350000000000001" customHeight="1">
      <c r="A1442" s="562"/>
      <c r="B1442" s="548"/>
      <c r="C1442" s="425" t="s">
        <v>52</v>
      </c>
      <c r="D1442" s="421" t="s">
        <v>336</v>
      </c>
      <c r="E1442" s="394"/>
      <c r="F1442" s="394"/>
      <c r="G1442" s="435"/>
      <c r="H1442" s="422"/>
      <c r="I1442" s="422"/>
      <c r="J1442" s="422"/>
      <c r="K1442" s="422"/>
      <c r="L1442" s="436"/>
      <c r="N1442" s="382"/>
    </row>
    <row r="1443" spans="1:14" ht="19.350000000000001" customHeight="1">
      <c r="A1443" s="563">
        <v>84</v>
      </c>
      <c r="B1443" s="412">
        <v>840</v>
      </c>
      <c r="C1443" s="379">
        <v>843501</v>
      </c>
      <c r="D1443" s="377" t="s">
        <v>1162</v>
      </c>
      <c r="E1443" s="385"/>
      <c r="F1443" s="385"/>
      <c r="G1443" s="387" t="s">
        <v>138</v>
      </c>
      <c r="H1443" s="380">
        <v>510</v>
      </c>
      <c r="I1443" s="380">
        <v>510</v>
      </c>
      <c r="J1443" s="380">
        <v>540</v>
      </c>
      <c r="K1443" s="380">
        <v>540</v>
      </c>
      <c r="L1443" s="424">
        <v>580.01199999999994</v>
      </c>
      <c r="N1443" s="382"/>
    </row>
    <row r="1444" spans="1:14" ht="19.350000000000001" customHeight="1">
      <c r="A1444" s="563">
        <v>84</v>
      </c>
      <c r="B1444" s="412">
        <v>184</v>
      </c>
      <c r="C1444" s="379">
        <v>843502</v>
      </c>
      <c r="D1444" s="377" t="s">
        <v>1872</v>
      </c>
      <c r="E1444" s="385">
        <v>1.2</v>
      </c>
      <c r="F1444" s="385">
        <v>0.79000000000000015</v>
      </c>
      <c r="G1444" s="387" t="s">
        <v>551</v>
      </c>
      <c r="H1444" s="380">
        <v>414</v>
      </c>
      <c r="I1444" s="380">
        <v>280</v>
      </c>
      <c r="J1444" s="380">
        <v>280</v>
      </c>
      <c r="K1444" s="380">
        <v>360</v>
      </c>
      <c r="L1444" s="424">
        <v>216.24941000000001</v>
      </c>
      <c r="N1444" s="382"/>
    </row>
    <row r="1445" spans="1:14" ht="30">
      <c r="A1445" s="563">
        <v>84</v>
      </c>
      <c r="B1445" s="412">
        <v>755</v>
      </c>
      <c r="C1445" s="379">
        <v>843502</v>
      </c>
      <c r="D1445" s="377" t="s">
        <v>1346</v>
      </c>
      <c r="E1445" s="385"/>
      <c r="F1445" s="385"/>
      <c r="G1445" s="387" t="s">
        <v>36</v>
      </c>
      <c r="H1445" s="380">
        <v>8.1</v>
      </c>
      <c r="I1445" s="380">
        <v>9</v>
      </c>
      <c r="J1445" s="380">
        <v>9</v>
      </c>
      <c r="K1445" s="380">
        <v>9</v>
      </c>
      <c r="L1445" s="424">
        <v>0</v>
      </c>
      <c r="N1445" s="382"/>
    </row>
    <row r="1446" spans="1:14" ht="19.350000000000001" customHeight="1">
      <c r="A1446" s="563">
        <v>84</v>
      </c>
      <c r="B1446" s="412">
        <v>100</v>
      </c>
      <c r="C1446" s="379">
        <v>843503</v>
      </c>
      <c r="D1446" s="377" t="s">
        <v>1761</v>
      </c>
      <c r="E1446" s="385">
        <v>0</v>
      </c>
      <c r="F1446" s="385">
        <v>0</v>
      </c>
      <c r="G1446" s="387" t="s">
        <v>551</v>
      </c>
      <c r="H1446" s="380">
        <v>35</v>
      </c>
      <c r="I1446" s="380">
        <v>35</v>
      </c>
      <c r="J1446" s="380">
        <v>35</v>
      </c>
      <c r="K1446" s="380">
        <v>35</v>
      </c>
      <c r="L1446" s="424">
        <v>0</v>
      </c>
      <c r="N1446" s="382"/>
    </row>
    <row r="1447" spans="1:14" ht="19.350000000000001" customHeight="1">
      <c r="A1447" s="563">
        <v>84</v>
      </c>
      <c r="B1447" s="412">
        <v>710</v>
      </c>
      <c r="C1447" s="379">
        <v>843503</v>
      </c>
      <c r="D1447" s="377" t="s">
        <v>1226</v>
      </c>
      <c r="E1447" s="385"/>
      <c r="F1447" s="385"/>
      <c r="G1447" s="387" t="s">
        <v>138</v>
      </c>
      <c r="H1447" s="380">
        <v>105</v>
      </c>
      <c r="I1447" s="380">
        <v>105</v>
      </c>
      <c r="J1447" s="380">
        <v>90</v>
      </c>
      <c r="K1447" s="380">
        <v>90</v>
      </c>
      <c r="L1447" s="424">
        <v>82.273080000000007</v>
      </c>
      <c r="N1447" s="382"/>
    </row>
    <row r="1448" spans="1:14" ht="19.350000000000001" customHeight="1">
      <c r="A1448" s="563">
        <v>84</v>
      </c>
      <c r="B1448" s="412">
        <v>760</v>
      </c>
      <c r="C1448" s="379">
        <v>843503</v>
      </c>
      <c r="D1448" s="377" t="s">
        <v>1163</v>
      </c>
      <c r="E1448" s="385"/>
      <c r="F1448" s="385"/>
      <c r="G1448" s="387" t="s">
        <v>138</v>
      </c>
      <c r="H1448" s="380">
        <v>561</v>
      </c>
      <c r="I1448" s="380">
        <v>518</v>
      </c>
      <c r="J1448" s="380">
        <v>518</v>
      </c>
      <c r="K1448" s="380">
        <v>518</v>
      </c>
      <c r="L1448" s="424">
        <v>513.04</v>
      </c>
      <c r="N1448" s="382"/>
    </row>
    <row r="1449" spans="1:14" ht="19.350000000000001" customHeight="1">
      <c r="A1449" s="563">
        <v>84</v>
      </c>
      <c r="B1449" s="412">
        <v>780</v>
      </c>
      <c r="C1449" s="379">
        <v>843503</v>
      </c>
      <c r="D1449" s="377" t="s">
        <v>2052</v>
      </c>
      <c r="E1449" s="385"/>
      <c r="F1449" s="385"/>
      <c r="G1449" s="387" t="s">
        <v>36</v>
      </c>
      <c r="H1449" s="380">
        <v>588</v>
      </c>
      <c r="I1449" s="380">
        <v>598</v>
      </c>
      <c r="J1449" s="380">
        <v>598</v>
      </c>
      <c r="K1449" s="380">
        <v>608</v>
      </c>
      <c r="L1449" s="424">
        <v>559.09772999999996</v>
      </c>
      <c r="N1449" s="382"/>
    </row>
    <row r="1450" spans="1:14" ht="19.350000000000001" customHeight="1">
      <c r="A1450" s="563">
        <v>84</v>
      </c>
      <c r="B1450" s="412">
        <v>840</v>
      </c>
      <c r="C1450" s="379">
        <v>843503</v>
      </c>
      <c r="D1450" s="377" t="s">
        <v>2053</v>
      </c>
      <c r="E1450" s="385"/>
      <c r="F1450" s="385"/>
      <c r="G1450" s="387" t="s">
        <v>138</v>
      </c>
      <c r="H1450" s="380">
        <v>800</v>
      </c>
      <c r="I1450" s="380">
        <v>800</v>
      </c>
      <c r="J1450" s="380">
        <v>1130</v>
      </c>
      <c r="K1450" s="380">
        <v>1130</v>
      </c>
      <c r="L1450" s="424">
        <v>1009.74126</v>
      </c>
      <c r="N1450" s="382"/>
    </row>
    <row r="1451" spans="1:14" ht="19.350000000000001" customHeight="1">
      <c r="A1451" s="563">
        <v>84</v>
      </c>
      <c r="B1451" s="412">
        <v>184</v>
      </c>
      <c r="C1451" s="379">
        <v>843504</v>
      </c>
      <c r="D1451" s="377" t="s">
        <v>1413</v>
      </c>
      <c r="E1451" s="385">
        <v>13.48</v>
      </c>
      <c r="F1451" s="385">
        <v>12.445820000000001</v>
      </c>
      <c r="G1451" s="387" t="s">
        <v>551</v>
      </c>
      <c r="H1451" s="380">
        <v>2760</v>
      </c>
      <c r="I1451" s="380">
        <v>2500</v>
      </c>
      <c r="J1451" s="380">
        <v>2500</v>
      </c>
      <c r="K1451" s="380">
        <v>2660</v>
      </c>
      <c r="L1451" s="424">
        <v>2444.2591000000002</v>
      </c>
      <c r="N1451" s="382"/>
    </row>
    <row r="1452" spans="1:14" ht="19.350000000000001" customHeight="1">
      <c r="A1452" s="563">
        <v>84</v>
      </c>
      <c r="B1452" s="412">
        <v>710</v>
      </c>
      <c r="C1452" s="379">
        <v>843504</v>
      </c>
      <c r="D1452" s="377" t="s">
        <v>1841</v>
      </c>
      <c r="E1452" s="385"/>
      <c r="F1452" s="385"/>
      <c r="G1452" s="387" t="s">
        <v>138</v>
      </c>
      <c r="H1452" s="380">
        <v>670</v>
      </c>
      <c r="I1452" s="380">
        <v>670</v>
      </c>
      <c r="J1452" s="380">
        <v>740</v>
      </c>
      <c r="K1452" s="380">
        <v>740</v>
      </c>
      <c r="L1452" s="424">
        <v>665.65867000000003</v>
      </c>
      <c r="N1452" s="382"/>
    </row>
    <row r="1453" spans="1:14" ht="19.350000000000001" customHeight="1">
      <c r="A1453" s="563">
        <v>84</v>
      </c>
      <c r="B1453" s="412">
        <v>755</v>
      </c>
      <c r="C1453" s="379">
        <v>843504</v>
      </c>
      <c r="D1453" s="377" t="s">
        <v>1319</v>
      </c>
      <c r="E1453" s="385"/>
      <c r="F1453" s="385"/>
      <c r="G1453" s="387" t="s">
        <v>36</v>
      </c>
      <c r="H1453" s="380">
        <v>108</v>
      </c>
      <c r="I1453" s="380">
        <v>120</v>
      </c>
      <c r="J1453" s="380">
        <v>120</v>
      </c>
      <c r="K1453" s="380">
        <v>90</v>
      </c>
      <c r="L1453" s="424">
        <v>86.638220000000004</v>
      </c>
      <c r="N1453" s="382"/>
    </row>
    <row r="1454" spans="1:14" ht="19.350000000000001" customHeight="1">
      <c r="A1454" s="563">
        <v>84</v>
      </c>
      <c r="B1454" s="412">
        <v>840</v>
      </c>
      <c r="C1454" s="379">
        <v>843504</v>
      </c>
      <c r="D1454" s="377" t="s">
        <v>1786</v>
      </c>
      <c r="E1454" s="385"/>
      <c r="F1454" s="385"/>
      <c r="G1454" s="387" t="s">
        <v>138</v>
      </c>
      <c r="H1454" s="380">
        <v>410</v>
      </c>
      <c r="I1454" s="380">
        <v>420</v>
      </c>
      <c r="J1454" s="380">
        <v>420</v>
      </c>
      <c r="K1454" s="380">
        <v>420</v>
      </c>
      <c r="L1454" s="424">
        <v>454.01274999999998</v>
      </c>
      <c r="N1454" s="382"/>
    </row>
    <row r="1455" spans="1:14" ht="19.350000000000001" customHeight="1">
      <c r="A1455" s="563">
        <v>84</v>
      </c>
      <c r="B1455" s="412">
        <v>184</v>
      </c>
      <c r="C1455" s="379">
        <v>843506</v>
      </c>
      <c r="D1455" s="377" t="s">
        <v>1363</v>
      </c>
      <c r="E1455" s="385">
        <v>1.75</v>
      </c>
      <c r="F1455" s="385">
        <v>1</v>
      </c>
      <c r="G1455" s="387" t="s">
        <v>551</v>
      </c>
      <c r="H1455" s="380">
        <v>424</v>
      </c>
      <c r="I1455" s="380">
        <v>360</v>
      </c>
      <c r="J1455" s="380">
        <v>380</v>
      </c>
      <c r="K1455" s="380">
        <v>430</v>
      </c>
      <c r="L1455" s="424">
        <v>244.60104000000001</v>
      </c>
      <c r="N1455" s="382"/>
    </row>
    <row r="1456" spans="1:14" ht="19.350000000000001" customHeight="1">
      <c r="A1456" s="563">
        <v>84</v>
      </c>
      <c r="B1456" s="412">
        <v>840</v>
      </c>
      <c r="C1456" s="379">
        <v>843506</v>
      </c>
      <c r="D1456" s="377" t="s">
        <v>1164</v>
      </c>
      <c r="E1456" s="385"/>
      <c r="F1456" s="385"/>
      <c r="G1456" s="387" t="s">
        <v>138</v>
      </c>
      <c r="H1456" s="380">
        <v>405</v>
      </c>
      <c r="I1456" s="380">
        <v>405</v>
      </c>
      <c r="J1456" s="380">
        <v>384</v>
      </c>
      <c r="K1456" s="380">
        <v>278</v>
      </c>
      <c r="L1456" s="424">
        <v>286.17200000000003</v>
      </c>
      <c r="N1456" s="382"/>
    </row>
    <row r="1457" spans="1:14" ht="19.350000000000001" customHeight="1">
      <c r="A1457" s="563">
        <v>84</v>
      </c>
      <c r="B1457" s="412">
        <v>840</v>
      </c>
      <c r="C1457" s="379">
        <v>843801</v>
      </c>
      <c r="D1457" s="377" t="s">
        <v>1165</v>
      </c>
      <c r="E1457" s="385"/>
      <c r="F1457" s="385"/>
      <c r="G1457" s="387" t="s">
        <v>138</v>
      </c>
      <c r="H1457" s="380">
        <v>5960</v>
      </c>
      <c r="I1457" s="380">
        <v>5960</v>
      </c>
      <c r="J1457" s="380">
        <v>5990</v>
      </c>
      <c r="K1457" s="380">
        <v>5530</v>
      </c>
      <c r="L1457" s="424">
        <v>5691.8890000000001</v>
      </c>
      <c r="N1457" s="382"/>
    </row>
    <row r="1458" spans="1:14" ht="19.350000000000001" customHeight="1">
      <c r="A1458" s="563">
        <v>84</v>
      </c>
      <c r="B1458" s="412">
        <v>810</v>
      </c>
      <c r="C1458" s="379">
        <v>843901</v>
      </c>
      <c r="D1458" s="377" t="s">
        <v>1845</v>
      </c>
      <c r="E1458" s="385"/>
      <c r="F1458" s="385"/>
      <c r="G1458" s="387" t="s">
        <v>138</v>
      </c>
      <c r="H1458" s="380">
        <v>100</v>
      </c>
      <c r="I1458" s="380">
        <v>60</v>
      </c>
      <c r="J1458" s="380">
        <v>150</v>
      </c>
      <c r="K1458" s="380">
        <v>150</v>
      </c>
      <c r="L1458" s="424">
        <v>93.528000000000006</v>
      </c>
      <c r="N1458" s="382"/>
    </row>
    <row r="1459" spans="1:14" ht="19.350000000000001" customHeight="1">
      <c r="A1459" s="563">
        <v>84</v>
      </c>
      <c r="B1459" s="412">
        <v>840</v>
      </c>
      <c r="C1459" s="379">
        <v>843901</v>
      </c>
      <c r="D1459" s="377" t="s">
        <v>1227</v>
      </c>
      <c r="E1459" s="385"/>
      <c r="F1459" s="385"/>
      <c r="G1459" s="387" t="s">
        <v>138</v>
      </c>
      <c r="H1459" s="380">
        <v>1750</v>
      </c>
      <c r="I1459" s="380">
        <v>1300</v>
      </c>
      <c r="J1459" s="380">
        <v>1225</v>
      </c>
      <c r="K1459" s="380">
        <v>1100</v>
      </c>
      <c r="L1459" s="424">
        <v>1024.3499999999999</v>
      </c>
      <c r="N1459" s="382"/>
    </row>
    <row r="1460" spans="1:14" ht="19.350000000000001" customHeight="1">
      <c r="A1460" s="564"/>
      <c r="B1460" s="549"/>
      <c r="C1460" s="430" t="s">
        <v>52</v>
      </c>
      <c r="D1460" s="489" t="s">
        <v>815</v>
      </c>
      <c r="E1460" s="393">
        <v>16.43</v>
      </c>
      <c r="F1460" s="393">
        <v>14.235820000000002</v>
      </c>
      <c r="G1460" s="432"/>
      <c r="H1460" s="433">
        <v>15608.1</v>
      </c>
      <c r="I1460" s="433">
        <v>14650</v>
      </c>
      <c r="J1460" s="433">
        <v>15109</v>
      </c>
      <c r="K1460" s="433">
        <v>14688</v>
      </c>
      <c r="L1460" s="466">
        <v>13951.522260000002</v>
      </c>
      <c r="N1460" s="382"/>
    </row>
    <row r="1461" spans="1:14" ht="19.350000000000001" customHeight="1">
      <c r="A1461" s="562"/>
      <c r="B1461" s="548"/>
      <c r="C1461" s="425" t="s">
        <v>27</v>
      </c>
      <c r="D1461" s="421" t="s">
        <v>916</v>
      </c>
      <c r="E1461" s="394"/>
      <c r="F1461" s="394"/>
      <c r="G1461" s="435"/>
      <c r="H1461" s="422"/>
      <c r="I1461" s="422"/>
      <c r="J1461" s="422"/>
      <c r="K1461" s="422"/>
      <c r="L1461" s="436"/>
      <c r="N1461" s="382"/>
    </row>
    <row r="1462" spans="1:14" ht="19.350000000000001" customHeight="1">
      <c r="A1462" s="563">
        <v>84</v>
      </c>
      <c r="B1462" s="412">
        <v>780</v>
      </c>
      <c r="C1462" s="379">
        <v>844101</v>
      </c>
      <c r="D1462" s="377" t="s">
        <v>2078</v>
      </c>
      <c r="E1462" s="385"/>
      <c r="F1462" s="385"/>
      <c r="G1462" s="387" t="s">
        <v>36</v>
      </c>
      <c r="H1462" s="380">
        <v>108</v>
      </c>
      <c r="I1462" s="380">
        <v>120</v>
      </c>
      <c r="J1462" s="380">
        <v>120</v>
      </c>
      <c r="K1462" s="380">
        <v>0</v>
      </c>
      <c r="L1462" s="424">
        <v>0</v>
      </c>
      <c r="N1462" s="382"/>
    </row>
    <row r="1463" spans="1:14" ht="19.350000000000001" customHeight="1">
      <c r="A1463" s="563">
        <v>84</v>
      </c>
      <c r="B1463" s="412">
        <v>840</v>
      </c>
      <c r="C1463" s="379">
        <v>844101</v>
      </c>
      <c r="D1463" s="377" t="s">
        <v>1927</v>
      </c>
      <c r="E1463" s="385"/>
      <c r="F1463" s="385"/>
      <c r="G1463" s="387" t="s">
        <v>138</v>
      </c>
      <c r="H1463" s="380">
        <v>1100</v>
      </c>
      <c r="I1463" s="380">
        <v>1100</v>
      </c>
      <c r="J1463" s="380">
        <v>1160</v>
      </c>
      <c r="K1463" s="380">
        <v>960</v>
      </c>
      <c r="L1463" s="424">
        <v>954.21890000000008</v>
      </c>
      <c r="N1463" s="382"/>
    </row>
    <row r="1464" spans="1:14" ht="19.350000000000001" customHeight="1">
      <c r="A1464" s="563">
        <v>84</v>
      </c>
      <c r="B1464" s="412">
        <v>840</v>
      </c>
      <c r="C1464" s="379">
        <v>844301</v>
      </c>
      <c r="D1464" s="377" t="s">
        <v>1167</v>
      </c>
      <c r="E1464" s="385"/>
      <c r="F1464" s="385"/>
      <c r="G1464" s="387" t="s">
        <v>138</v>
      </c>
      <c r="H1464" s="380">
        <v>4860</v>
      </c>
      <c r="I1464" s="380">
        <v>4860</v>
      </c>
      <c r="J1464" s="380">
        <v>4860</v>
      </c>
      <c r="K1464" s="380">
        <v>4860</v>
      </c>
      <c r="L1464" s="424">
        <v>4773.8339999999998</v>
      </c>
      <c r="N1464" s="382"/>
    </row>
    <row r="1465" spans="1:14" ht="19.350000000000001" customHeight="1">
      <c r="A1465" s="563">
        <v>84</v>
      </c>
      <c r="B1465" s="412">
        <v>840</v>
      </c>
      <c r="C1465" s="379">
        <v>844401</v>
      </c>
      <c r="D1465" s="377" t="s">
        <v>1928</v>
      </c>
      <c r="E1465" s="385"/>
      <c r="F1465" s="385"/>
      <c r="G1465" s="387" t="s">
        <v>138</v>
      </c>
      <c r="H1465" s="380">
        <v>900</v>
      </c>
      <c r="I1465" s="380">
        <v>900</v>
      </c>
      <c r="J1465" s="380">
        <v>900</v>
      </c>
      <c r="K1465" s="380">
        <v>900</v>
      </c>
      <c r="L1465" s="424">
        <v>862.32299999999998</v>
      </c>
      <c r="N1465" s="382"/>
    </row>
    <row r="1466" spans="1:14" ht="19.350000000000001" customHeight="1">
      <c r="A1466" s="563">
        <v>84</v>
      </c>
      <c r="B1466" s="412">
        <v>760</v>
      </c>
      <c r="C1466" s="379">
        <v>844402</v>
      </c>
      <c r="D1466" s="377" t="s">
        <v>1689</v>
      </c>
      <c r="E1466" s="385"/>
      <c r="F1466" s="385"/>
      <c r="G1466" s="387" t="s">
        <v>36</v>
      </c>
      <c r="H1466" s="380">
        <v>348.3</v>
      </c>
      <c r="I1466" s="380">
        <v>387</v>
      </c>
      <c r="J1466" s="380">
        <v>387</v>
      </c>
      <c r="K1466" s="380">
        <v>387</v>
      </c>
      <c r="L1466" s="424">
        <v>364.90199999999999</v>
      </c>
      <c r="N1466" s="382"/>
    </row>
    <row r="1467" spans="1:14" ht="19.350000000000001" customHeight="1">
      <c r="A1467" s="563">
        <v>84</v>
      </c>
      <c r="B1467" s="412">
        <v>780</v>
      </c>
      <c r="C1467" s="379">
        <v>844402</v>
      </c>
      <c r="D1467" s="377" t="s">
        <v>1168</v>
      </c>
      <c r="E1467" s="385"/>
      <c r="F1467" s="385"/>
      <c r="G1467" s="387" t="s">
        <v>36</v>
      </c>
      <c r="H1467" s="380">
        <v>55.800000000000004</v>
      </c>
      <c r="I1467" s="380">
        <v>62</v>
      </c>
      <c r="J1467" s="380">
        <v>62</v>
      </c>
      <c r="K1467" s="380">
        <v>62</v>
      </c>
      <c r="L1467" s="424">
        <v>40.759</v>
      </c>
      <c r="N1467" s="382"/>
    </row>
    <row r="1468" spans="1:14" ht="19.350000000000001" customHeight="1">
      <c r="A1468" s="563">
        <v>7</v>
      </c>
      <c r="B1468" s="412">
        <v>820</v>
      </c>
      <c r="C1468" s="379">
        <v>844402</v>
      </c>
      <c r="D1468" s="377" t="s">
        <v>1794</v>
      </c>
      <c r="E1468" s="385"/>
      <c r="F1468" s="385"/>
      <c r="G1468" s="387" t="s">
        <v>138</v>
      </c>
      <c r="H1468" s="380">
        <v>104</v>
      </c>
      <c r="I1468" s="380">
        <v>85</v>
      </c>
      <c r="J1468" s="380">
        <v>104</v>
      </c>
      <c r="K1468" s="380">
        <v>104</v>
      </c>
      <c r="L1468" s="424">
        <v>89.92</v>
      </c>
      <c r="N1468" s="382"/>
    </row>
    <row r="1469" spans="1:14" ht="19.350000000000001" customHeight="1">
      <c r="A1469" s="563">
        <v>84</v>
      </c>
      <c r="B1469" s="412">
        <v>840</v>
      </c>
      <c r="C1469" s="379">
        <v>844402</v>
      </c>
      <c r="D1469" s="377" t="s">
        <v>1169</v>
      </c>
      <c r="E1469" s="385"/>
      <c r="F1469" s="385"/>
      <c r="G1469" s="387" t="s">
        <v>138</v>
      </c>
      <c r="H1469" s="380">
        <v>120</v>
      </c>
      <c r="I1469" s="380">
        <v>120</v>
      </c>
      <c r="J1469" s="380">
        <v>120</v>
      </c>
      <c r="K1469" s="380">
        <v>120</v>
      </c>
      <c r="L1469" s="424">
        <v>101.1472</v>
      </c>
      <c r="N1469" s="382"/>
    </row>
    <row r="1470" spans="1:14" ht="19.350000000000001" customHeight="1">
      <c r="A1470" s="563">
        <v>84</v>
      </c>
      <c r="B1470" s="412">
        <v>870</v>
      </c>
      <c r="C1470" s="379">
        <v>844402</v>
      </c>
      <c r="D1470" s="377" t="s">
        <v>1134</v>
      </c>
      <c r="E1470" s="385"/>
      <c r="F1470" s="385"/>
      <c r="G1470" s="387" t="s">
        <v>138</v>
      </c>
      <c r="H1470" s="380">
        <v>538</v>
      </c>
      <c r="I1470" s="380">
        <v>566</v>
      </c>
      <c r="J1470" s="380">
        <v>566</v>
      </c>
      <c r="K1470" s="380">
        <v>566</v>
      </c>
      <c r="L1470" s="424">
        <v>566</v>
      </c>
      <c r="N1470" s="382"/>
    </row>
    <row r="1471" spans="1:14" ht="30">
      <c r="A1471" s="563">
        <v>82</v>
      </c>
      <c r="B1471" s="412">
        <v>871</v>
      </c>
      <c r="C1471" s="379">
        <v>844402</v>
      </c>
      <c r="D1471" s="377" t="s">
        <v>1473</v>
      </c>
      <c r="E1471" s="385"/>
      <c r="F1471" s="385"/>
      <c r="G1471" s="387" t="s">
        <v>138</v>
      </c>
      <c r="H1471" s="380">
        <v>74</v>
      </c>
      <c r="I1471" s="380">
        <v>78</v>
      </c>
      <c r="J1471" s="380">
        <v>78</v>
      </c>
      <c r="K1471" s="380">
        <v>78</v>
      </c>
      <c r="L1471" s="424">
        <v>78</v>
      </c>
      <c r="N1471" s="382"/>
    </row>
    <row r="1472" spans="1:14" ht="19.350000000000001" customHeight="1">
      <c r="A1472" s="563">
        <v>84</v>
      </c>
      <c r="B1472" s="412">
        <v>101</v>
      </c>
      <c r="C1472" s="379">
        <v>844403</v>
      </c>
      <c r="D1472" s="377" t="s">
        <v>1986</v>
      </c>
      <c r="E1472" s="385">
        <v>0</v>
      </c>
      <c r="F1472" s="385">
        <v>0</v>
      </c>
      <c r="G1472" s="387" t="s">
        <v>551</v>
      </c>
      <c r="H1472" s="380">
        <v>0</v>
      </c>
      <c r="I1472" s="380">
        <v>90</v>
      </c>
      <c r="J1472" s="380">
        <v>200</v>
      </c>
      <c r="K1472" s="380">
        <v>200</v>
      </c>
      <c r="L1472" s="424">
        <v>0</v>
      </c>
      <c r="N1472" s="382"/>
    </row>
    <row r="1473" spans="1:14" ht="19.350000000000001" customHeight="1">
      <c r="A1473" s="563">
        <v>84</v>
      </c>
      <c r="B1473" s="412">
        <v>840</v>
      </c>
      <c r="C1473" s="379">
        <v>844403</v>
      </c>
      <c r="D1473" s="377" t="s">
        <v>1873</v>
      </c>
      <c r="E1473" s="385"/>
      <c r="F1473" s="385"/>
      <c r="G1473" s="387" t="s">
        <v>138</v>
      </c>
      <c r="H1473" s="380">
        <v>310</v>
      </c>
      <c r="I1473" s="380">
        <v>310</v>
      </c>
      <c r="J1473" s="380">
        <v>430</v>
      </c>
      <c r="K1473" s="380">
        <v>540</v>
      </c>
      <c r="L1473" s="424">
        <v>425.93673999999999</v>
      </c>
      <c r="N1473" s="382"/>
    </row>
    <row r="1474" spans="1:14" ht="19.350000000000001" customHeight="1">
      <c r="A1474" s="563">
        <v>84</v>
      </c>
      <c r="B1474" s="412">
        <v>841</v>
      </c>
      <c r="C1474" s="379">
        <v>844403</v>
      </c>
      <c r="D1474" s="377" t="s">
        <v>1904</v>
      </c>
      <c r="E1474" s="385"/>
      <c r="F1474" s="385"/>
      <c r="G1474" s="387" t="s">
        <v>36</v>
      </c>
      <c r="H1474" s="380">
        <v>100</v>
      </c>
      <c r="I1474" s="380">
        <v>60</v>
      </c>
      <c r="J1474" s="380">
        <v>126</v>
      </c>
      <c r="K1474" s="380">
        <v>126</v>
      </c>
      <c r="L1474" s="424">
        <v>97.230229999999992</v>
      </c>
      <c r="N1474" s="382"/>
    </row>
    <row r="1475" spans="1:14" ht="30">
      <c r="A1475" s="563">
        <v>84</v>
      </c>
      <c r="B1475" s="412">
        <v>980</v>
      </c>
      <c r="C1475" s="379">
        <v>844403</v>
      </c>
      <c r="D1475" s="377" t="s">
        <v>1538</v>
      </c>
      <c r="E1475" s="385"/>
      <c r="F1475" s="385"/>
      <c r="G1475" s="387" t="s">
        <v>138</v>
      </c>
      <c r="H1475" s="380">
        <v>0</v>
      </c>
      <c r="I1475" s="380">
        <v>75</v>
      </c>
      <c r="J1475" s="380">
        <v>75</v>
      </c>
      <c r="K1475" s="380">
        <v>0</v>
      </c>
      <c r="L1475" s="424">
        <v>160</v>
      </c>
      <c r="N1475" s="382"/>
    </row>
    <row r="1476" spans="1:14" ht="19.350000000000001" customHeight="1">
      <c r="A1476" s="563">
        <v>84</v>
      </c>
      <c r="B1476" s="412">
        <v>842</v>
      </c>
      <c r="C1476" s="379">
        <v>844404</v>
      </c>
      <c r="D1476" s="429" t="s">
        <v>1332</v>
      </c>
      <c r="E1476" s="385"/>
      <c r="F1476" s="385"/>
      <c r="G1476" s="387" t="s">
        <v>138</v>
      </c>
      <c r="H1476" s="380">
        <v>20</v>
      </c>
      <c r="I1476" s="380">
        <v>20</v>
      </c>
      <c r="J1476" s="380">
        <v>50</v>
      </c>
      <c r="K1476" s="380">
        <v>50</v>
      </c>
      <c r="L1476" s="424">
        <v>40.22</v>
      </c>
      <c r="N1476" s="382"/>
    </row>
    <row r="1477" spans="1:14" ht="19.350000000000001" customHeight="1">
      <c r="A1477" s="563">
        <v>84</v>
      </c>
      <c r="B1477" s="412">
        <v>781</v>
      </c>
      <c r="C1477" s="379">
        <v>844406</v>
      </c>
      <c r="D1477" s="377" t="s">
        <v>2205</v>
      </c>
      <c r="E1477" s="385"/>
      <c r="F1477" s="385"/>
      <c r="G1477" s="387" t="s">
        <v>36</v>
      </c>
      <c r="H1477" s="380">
        <v>143.1</v>
      </c>
      <c r="I1477" s="380">
        <v>159</v>
      </c>
      <c r="J1477" s="380">
        <v>159</v>
      </c>
      <c r="K1477" s="380">
        <v>171</v>
      </c>
      <c r="L1477" s="424">
        <v>175.88317999999998</v>
      </c>
      <c r="N1477" s="382"/>
    </row>
    <row r="1478" spans="1:14" ht="19.350000000000001" customHeight="1">
      <c r="A1478" s="563">
        <v>84</v>
      </c>
      <c r="B1478" s="412">
        <v>782</v>
      </c>
      <c r="C1478" s="379">
        <v>844406</v>
      </c>
      <c r="D1478" s="377" t="s">
        <v>2206</v>
      </c>
      <c r="E1478" s="385"/>
      <c r="F1478" s="385"/>
      <c r="G1478" s="387" t="s">
        <v>36</v>
      </c>
      <c r="H1478" s="380">
        <v>113.4</v>
      </c>
      <c r="I1478" s="380">
        <v>126</v>
      </c>
      <c r="J1478" s="380">
        <v>126</v>
      </c>
      <c r="K1478" s="380">
        <v>126</v>
      </c>
      <c r="L1478" s="424">
        <v>111.29185000000001</v>
      </c>
      <c r="N1478" s="382"/>
    </row>
    <row r="1479" spans="1:14" ht="30">
      <c r="A1479" s="563">
        <v>84</v>
      </c>
      <c r="B1479" s="412">
        <v>100</v>
      </c>
      <c r="C1479" s="379">
        <v>844407</v>
      </c>
      <c r="D1479" s="377" t="s">
        <v>2274</v>
      </c>
      <c r="E1479" s="385">
        <v>0.7</v>
      </c>
      <c r="F1479" s="385">
        <v>0</v>
      </c>
      <c r="G1479" s="387" t="s">
        <v>551</v>
      </c>
      <c r="H1479" s="380">
        <v>112</v>
      </c>
      <c r="I1479" s="380">
        <v>0</v>
      </c>
      <c r="J1479" s="380">
        <v>0</v>
      </c>
      <c r="K1479" s="380">
        <v>0</v>
      </c>
      <c r="L1479" s="424">
        <v>0</v>
      </c>
      <c r="N1479" s="382"/>
    </row>
    <row r="1480" spans="1:14" ht="30">
      <c r="A1480" s="563">
        <v>84</v>
      </c>
      <c r="B1480" s="412">
        <v>780</v>
      </c>
      <c r="C1480" s="379">
        <v>844407</v>
      </c>
      <c r="D1480" s="377" t="s">
        <v>2273</v>
      </c>
      <c r="E1480" s="385"/>
      <c r="F1480" s="385"/>
      <c r="G1480" s="387" t="s">
        <v>36</v>
      </c>
      <c r="H1480" s="380">
        <v>229</v>
      </c>
      <c r="I1480" s="380">
        <v>0</v>
      </c>
      <c r="J1480" s="380">
        <v>0</v>
      </c>
      <c r="K1480" s="380">
        <v>0</v>
      </c>
      <c r="L1480" s="424">
        <v>0</v>
      </c>
      <c r="N1480" s="382"/>
    </row>
    <row r="1481" spans="1:14" ht="19.350000000000001" customHeight="1">
      <c r="A1481" s="563">
        <v>84</v>
      </c>
      <c r="B1481" s="412">
        <v>780</v>
      </c>
      <c r="C1481" s="379">
        <v>844501</v>
      </c>
      <c r="D1481" s="377" t="s">
        <v>1232</v>
      </c>
      <c r="E1481" s="385"/>
      <c r="F1481" s="385"/>
      <c r="G1481" s="387" t="s">
        <v>36</v>
      </c>
      <c r="H1481" s="380">
        <v>51.300000000000004</v>
      </c>
      <c r="I1481" s="380">
        <v>57</v>
      </c>
      <c r="J1481" s="380">
        <v>57</v>
      </c>
      <c r="K1481" s="380">
        <v>57</v>
      </c>
      <c r="L1481" s="424">
        <v>31.861999999999998</v>
      </c>
      <c r="N1481" s="382"/>
    </row>
    <row r="1482" spans="1:14" ht="19.350000000000001" customHeight="1">
      <c r="A1482" s="564"/>
      <c r="B1482" s="549"/>
      <c r="C1482" s="430" t="s">
        <v>27</v>
      </c>
      <c r="D1482" s="431" t="s">
        <v>888</v>
      </c>
      <c r="E1482" s="393">
        <v>0.7</v>
      </c>
      <c r="F1482" s="393">
        <v>0</v>
      </c>
      <c r="G1482" s="432"/>
      <c r="H1482" s="433">
        <v>9286.9</v>
      </c>
      <c r="I1482" s="433">
        <v>9175</v>
      </c>
      <c r="J1482" s="433">
        <v>9580</v>
      </c>
      <c r="K1482" s="433">
        <v>9307</v>
      </c>
      <c r="L1482" s="466">
        <v>8873.5280999999977</v>
      </c>
      <c r="N1482" s="382"/>
    </row>
    <row r="1483" spans="1:14" ht="18.600000000000001" customHeight="1">
      <c r="A1483" s="562"/>
      <c r="B1483" s="548"/>
      <c r="C1483" s="425" t="s">
        <v>555</v>
      </c>
      <c r="D1483" s="421" t="s">
        <v>1336</v>
      </c>
      <c r="E1483" s="394"/>
      <c r="F1483" s="394"/>
      <c r="G1483" s="435"/>
      <c r="H1483" s="422"/>
      <c r="I1483" s="422"/>
      <c r="J1483" s="422"/>
      <c r="K1483" s="422"/>
      <c r="L1483" s="436"/>
      <c r="N1483" s="382"/>
    </row>
    <row r="1484" spans="1:14" ht="18.600000000000001" customHeight="1">
      <c r="A1484" s="563">
        <v>84</v>
      </c>
      <c r="B1484" s="412">
        <v>840</v>
      </c>
      <c r="C1484" s="379">
        <v>845102</v>
      </c>
      <c r="D1484" s="377" t="s">
        <v>1170</v>
      </c>
      <c r="E1484" s="385"/>
      <c r="F1484" s="385"/>
      <c r="G1484" s="387" t="s">
        <v>138</v>
      </c>
      <c r="H1484" s="380">
        <v>11.000000000000002</v>
      </c>
      <c r="I1484" s="380">
        <v>11.000000000000002</v>
      </c>
      <c r="J1484" s="380">
        <v>15</v>
      </c>
      <c r="K1484" s="380">
        <v>15</v>
      </c>
      <c r="L1484" s="424">
        <v>14.641</v>
      </c>
      <c r="N1484" s="382"/>
    </row>
    <row r="1485" spans="1:14" ht="19.350000000000001" customHeight="1">
      <c r="A1485" s="563">
        <v>84</v>
      </c>
      <c r="B1485" s="412">
        <v>840</v>
      </c>
      <c r="C1485" s="379">
        <v>845103</v>
      </c>
      <c r="D1485" s="377" t="s">
        <v>1171</v>
      </c>
      <c r="E1485" s="385"/>
      <c r="F1485" s="385"/>
      <c r="G1485" s="387" t="s">
        <v>138</v>
      </c>
      <c r="H1485" s="380">
        <v>11.000000000000002</v>
      </c>
      <c r="I1485" s="380">
        <v>11.000000000000002</v>
      </c>
      <c r="J1485" s="380">
        <v>14</v>
      </c>
      <c r="K1485" s="380">
        <v>14</v>
      </c>
      <c r="L1485" s="424">
        <v>14.641</v>
      </c>
      <c r="N1485" s="382"/>
    </row>
    <row r="1486" spans="1:14" ht="19.350000000000001" customHeight="1">
      <c r="A1486" s="563">
        <v>84</v>
      </c>
      <c r="B1486" s="412">
        <v>840</v>
      </c>
      <c r="C1486" s="379">
        <v>845104</v>
      </c>
      <c r="D1486" s="377" t="s">
        <v>1660</v>
      </c>
      <c r="E1486" s="385"/>
      <c r="F1486" s="385"/>
      <c r="G1486" s="387" t="s">
        <v>138</v>
      </c>
      <c r="H1486" s="380">
        <v>22000</v>
      </c>
      <c r="I1486" s="380">
        <v>22000</v>
      </c>
      <c r="J1486" s="380">
        <v>21570</v>
      </c>
      <c r="K1486" s="380">
        <v>20375</v>
      </c>
      <c r="L1486" s="424">
        <v>20671.759999999998</v>
      </c>
      <c r="N1486" s="382"/>
    </row>
    <row r="1487" spans="1:14" ht="19.350000000000001" customHeight="1">
      <c r="A1487" s="563">
        <v>84</v>
      </c>
      <c r="B1487" s="412">
        <v>840</v>
      </c>
      <c r="C1487" s="379">
        <v>845105</v>
      </c>
      <c r="D1487" s="377" t="s">
        <v>1172</v>
      </c>
      <c r="E1487" s="385"/>
      <c r="F1487" s="385"/>
      <c r="G1487" s="387" t="s">
        <v>138</v>
      </c>
      <c r="H1487" s="380">
        <v>6200</v>
      </c>
      <c r="I1487" s="380">
        <v>6200</v>
      </c>
      <c r="J1487" s="380">
        <v>6170</v>
      </c>
      <c r="K1487" s="380">
        <v>6720</v>
      </c>
      <c r="L1487" s="424">
        <v>6569.4359999999997</v>
      </c>
      <c r="N1487" s="382"/>
    </row>
    <row r="1488" spans="1:14" ht="19.350000000000001" customHeight="1">
      <c r="A1488" s="563">
        <v>84</v>
      </c>
      <c r="B1488" s="412">
        <v>840</v>
      </c>
      <c r="C1488" s="379">
        <v>845106</v>
      </c>
      <c r="D1488" s="377" t="s">
        <v>1514</v>
      </c>
      <c r="E1488" s="385"/>
      <c r="F1488" s="385"/>
      <c r="G1488" s="387" t="s">
        <v>138</v>
      </c>
      <c r="H1488" s="380">
        <v>11650</v>
      </c>
      <c r="I1488" s="380">
        <v>11650</v>
      </c>
      <c r="J1488" s="380">
        <v>11380</v>
      </c>
      <c r="K1488" s="380">
        <v>10650</v>
      </c>
      <c r="L1488" s="424">
        <v>11054.651</v>
      </c>
      <c r="N1488" s="382"/>
    </row>
    <row r="1489" spans="1:14" ht="19.350000000000001" customHeight="1">
      <c r="A1489" s="563">
        <v>84</v>
      </c>
      <c r="B1489" s="412">
        <v>840</v>
      </c>
      <c r="C1489" s="379">
        <v>845107</v>
      </c>
      <c r="D1489" s="377" t="s">
        <v>1341</v>
      </c>
      <c r="E1489" s="385"/>
      <c r="F1489" s="385"/>
      <c r="G1489" s="387" t="s">
        <v>138</v>
      </c>
      <c r="H1489" s="380">
        <v>580</v>
      </c>
      <c r="I1489" s="380">
        <v>580</v>
      </c>
      <c r="J1489" s="380">
        <v>530</v>
      </c>
      <c r="K1489" s="380">
        <v>780</v>
      </c>
      <c r="L1489" s="424">
        <v>1147.5930000000001</v>
      </c>
      <c r="N1489" s="382"/>
    </row>
    <row r="1490" spans="1:14" ht="19.350000000000001" customHeight="1">
      <c r="A1490" s="563">
        <v>84</v>
      </c>
      <c r="B1490" s="412">
        <v>840</v>
      </c>
      <c r="C1490" s="379">
        <v>845108</v>
      </c>
      <c r="D1490" s="377" t="s">
        <v>1173</v>
      </c>
      <c r="E1490" s="385"/>
      <c r="F1490" s="385"/>
      <c r="G1490" s="387" t="s">
        <v>138</v>
      </c>
      <c r="H1490" s="380">
        <v>720</v>
      </c>
      <c r="I1490" s="380">
        <v>720</v>
      </c>
      <c r="J1490" s="380">
        <v>780</v>
      </c>
      <c r="K1490" s="380">
        <v>490</v>
      </c>
      <c r="L1490" s="424">
        <v>480.76765</v>
      </c>
      <c r="N1490" s="382"/>
    </row>
    <row r="1491" spans="1:14" ht="19.350000000000001" customHeight="1">
      <c r="A1491" s="563">
        <v>84</v>
      </c>
      <c r="B1491" s="412">
        <v>840</v>
      </c>
      <c r="C1491" s="379">
        <v>845109</v>
      </c>
      <c r="D1491" s="377" t="s">
        <v>1580</v>
      </c>
      <c r="E1491" s="385"/>
      <c r="F1491" s="385"/>
      <c r="G1491" s="387" t="s">
        <v>138</v>
      </c>
      <c r="H1491" s="380">
        <v>180</v>
      </c>
      <c r="I1491" s="380">
        <v>180</v>
      </c>
      <c r="J1491" s="380">
        <v>150</v>
      </c>
      <c r="K1491" s="380">
        <v>150</v>
      </c>
      <c r="L1491" s="424">
        <v>144.97300000000001</v>
      </c>
      <c r="N1491" s="382"/>
    </row>
    <row r="1492" spans="1:14" ht="19.350000000000001" customHeight="1">
      <c r="A1492" s="563">
        <v>84</v>
      </c>
      <c r="B1492" s="412">
        <v>840</v>
      </c>
      <c r="C1492" s="379">
        <v>845110</v>
      </c>
      <c r="D1492" s="377" t="s">
        <v>1393</v>
      </c>
      <c r="E1492" s="385"/>
      <c r="F1492" s="385"/>
      <c r="G1492" s="387" t="s">
        <v>138</v>
      </c>
      <c r="H1492" s="380">
        <v>2760</v>
      </c>
      <c r="I1492" s="380">
        <v>2760</v>
      </c>
      <c r="J1492" s="380">
        <v>1920</v>
      </c>
      <c r="K1492" s="380">
        <v>1920</v>
      </c>
      <c r="L1492" s="424">
        <v>1751.2750000000001</v>
      </c>
      <c r="N1492" s="382"/>
    </row>
    <row r="1493" spans="1:14" ht="30">
      <c r="A1493" s="563">
        <v>84</v>
      </c>
      <c r="B1493" s="412">
        <v>840</v>
      </c>
      <c r="C1493" s="379">
        <v>845111</v>
      </c>
      <c r="D1493" s="377" t="s">
        <v>2117</v>
      </c>
      <c r="E1493" s="385"/>
      <c r="F1493" s="385"/>
      <c r="G1493" s="387" t="s">
        <v>138</v>
      </c>
      <c r="H1493" s="380">
        <v>0</v>
      </c>
      <c r="I1493" s="380">
        <v>0</v>
      </c>
      <c r="J1493" s="380">
        <v>120</v>
      </c>
      <c r="K1493" s="380">
        <v>120</v>
      </c>
      <c r="L1493" s="424">
        <v>150.52099999999999</v>
      </c>
      <c r="N1493" s="382"/>
    </row>
    <row r="1494" spans="1:14" ht="19.350000000000001" customHeight="1">
      <c r="A1494" s="563">
        <v>84</v>
      </c>
      <c r="B1494" s="412">
        <v>840</v>
      </c>
      <c r="C1494" s="379">
        <v>845201</v>
      </c>
      <c r="D1494" s="377" t="s">
        <v>1174</v>
      </c>
      <c r="E1494" s="385"/>
      <c r="F1494" s="385"/>
      <c r="G1494" s="387" t="s">
        <v>138</v>
      </c>
      <c r="H1494" s="380">
        <v>54</v>
      </c>
      <c r="I1494" s="380">
        <v>54</v>
      </c>
      <c r="J1494" s="380">
        <v>40</v>
      </c>
      <c r="K1494" s="380">
        <v>40</v>
      </c>
      <c r="L1494" s="424">
        <v>38.548000000000002</v>
      </c>
      <c r="N1494" s="382"/>
    </row>
    <row r="1495" spans="1:14" ht="19.350000000000001" customHeight="1">
      <c r="A1495" s="563">
        <v>84</v>
      </c>
      <c r="B1495" s="412">
        <v>840</v>
      </c>
      <c r="C1495" s="379">
        <v>845202</v>
      </c>
      <c r="D1495" s="377" t="s">
        <v>1661</v>
      </c>
      <c r="E1495" s="385"/>
      <c r="F1495" s="385"/>
      <c r="G1495" s="387" t="s">
        <v>138</v>
      </c>
      <c r="H1495" s="380">
        <v>2200</v>
      </c>
      <c r="I1495" s="380">
        <v>2200</v>
      </c>
      <c r="J1495" s="380">
        <v>2200</v>
      </c>
      <c r="K1495" s="380">
        <v>1960</v>
      </c>
      <c r="L1495" s="424">
        <v>2059.7060000000001</v>
      </c>
      <c r="N1495" s="382"/>
    </row>
    <row r="1496" spans="1:14" ht="19.350000000000001" customHeight="1">
      <c r="A1496" s="563">
        <v>2</v>
      </c>
      <c r="B1496" s="412">
        <v>410</v>
      </c>
      <c r="C1496" s="379">
        <v>845203</v>
      </c>
      <c r="D1496" s="377" t="s">
        <v>1990</v>
      </c>
      <c r="E1496" s="385"/>
      <c r="F1496" s="385"/>
      <c r="G1496" s="387" t="s">
        <v>138</v>
      </c>
      <c r="H1496" s="380">
        <v>395</v>
      </c>
      <c r="I1496" s="380">
        <v>314</v>
      </c>
      <c r="J1496" s="380">
        <v>300</v>
      </c>
      <c r="K1496" s="380">
        <v>300</v>
      </c>
      <c r="L1496" s="424">
        <v>287.47365000000002</v>
      </c>
      <c r="N1496" s="382"/>
    </row>
    <row r="1497" spans="1:14" ht="19.350000000000001" customHeight="1">
      <c r="A1497" s="563">
        <v>84</v>
      </c>
      <c r="B1497" s="412">
        <v>840</v>
      </c>
      <c r="C1497" s="379">
        <v>845203</v>
      </c>
      <c r="D1497" s="377" t="s">
        <v>1301</v>
      </c>
      <c r="E1497" s="385"/>
      <c r="F1497" s="385"/>
      <c r="G1497" s="387" t="s">
        <v>138</v>
      </c>
      <c r="H1497" s="380">
        <v>700</v>
      </c>
      <c r="I1497" s="380">
        <v>700</v>
      </c>
      <c r="J1497" s="380">
        <v>660</v>
      </c>
      <c r="K1497" s="380">
        <v>660</v>
      </c>
      <c r="L1497" s="424">
        <v>679.78899999999999</v>
      </c>
      <c r="N1497" s="382"/>
    </row>
    <row r="1498" spans="1:14" ht="19.350000000000001" customHeight="1">
      <c r="A1498" s="563">
        <v>84</v>
      </c>
      <c r="B1498" s="412">
        <v>840</v>
      </c>
      <c r="C1498" s="379">
        <v>845302</v>
      </c>
      <c r="D1498" s="377" t="s">
        <v>1176</v>
      </c>
      <c r="E1498" s="385"/>
      <c r="F1498" s="385"/>
      <c r="G1498" s="387" t="s">
        <v>138</v>
      </c>
      <c r="H1498" s="380">
        <v>995</v>
      </c>
      <c r="I1498" s="380">
        <v>870</v>
      </c>
      <c r="J1498" s="380">
        <v>970</v>
      </c>
      <c r="K1498" s="380">
        <v>970</v>
      </c>
      <c r="L1498" s="424">
        <v>881.14505000000008</v>
      </c>
      <c r="N1498" s="382"/>
    </row>
    <row r="1499" spans="1:14" ht="30">
      <c r="A1499" s="563">
        <v>84</v>
      </c>
      <c r="B1499" s="412">
        <v>840</v>
      </c>
      <c r="C1499" s="379">
        <v>845304</v>
      </c>
      <c r="D1499" s="377" t="s">
        <v>2118</v>
      </c>
      <c r="E1499" s="385"/>
      <c r="F1499" s="385"/>
      <c r="G1499" s="387" t="s">
        <v>138</v>
      </c>
      <c r="H1499" s="380">
        <v>200</v>
      </c>
      <c r="I1499" s="380">
        <v>200</v>
      </c>
      <c r="J1499" s="380">
        <v>138</v>
      </c>
      <c r="K1499" s="380">
        <v>138</v>
      </c>
      <c r="L1499" s="424">
        <v>114.818</v>
      </c>
      <c r="N1499" s="382"/>
    </row>
    <row r="1500" spans="1:14" ht="19.350000000000001" customHeight="1">
      <c r="A1500" s="564"/>
      <c r="B1500" s="549"/>
      <c r="C1500" s="430" t="s">
        <v>555</v>
      </c>
      <c r="D1500" s="431" t="s">
        <v>1479</v>
      </c>
      <c r="E1500" s="393">
        <v>0</v>
      </c>
      <c r="F1500" s="393">
        <v>0</v>
      </c>
      <c r="G1500" s="432"/>
      <c r="H1500" s="433">
        <v>48656</v>
      </c>
      <c r="I1500" s="433">
        <v>48450</v>
      </c>
      <c r="J1500" s="433">
        <v>46957</v>
      </c>
      <c r="K1500" s="433">
        <v>45302</v>
      </c>
      <c r="L1500" s="466">
        <v>46061.738349999992</v>
      </c>
      <c r="N1500" s="382"/>
    </row>
    <row r="1501" spans="1:14" ht="17.850000000000001" customHeight="1">
      <c r="A1501" s="562"/>
      <c r="B1501" s="548"/>
      <c r="C1501" s="425" t="s">
        <v>610</v>
      </c>
      <c r="D1501" s="421" t="s">
        <v>201</v>
      </c>
      <c r="E1501" s="394"/>
      <c r="F1501" s="394"/>
      <c r="G1501" s="435"/>
      <c r="H1501" s="422"/>
      <c r="I1501" s="422"/>
      <c r="J1501" s="422"/>
      <c r="K1501" s="422"/>
      <c r="L1501" s="436"/>
      <c r="N1501" s="382"/>
    </row>
    <row r="1502" spans="1:14" ht="17.850000000000001" customHeight="1">
      <c r="A1502" s="563">
        <v>84</v>
      </c>
      <c r="B1502" s="412">
        <v>840</v>
      </c>
      <c r="C1502" s="379">
        <v>846101</v>
      </c>
      <c r="D1502" s="377" t="s">
        <v>1177</v>
      </c>
      <c r="E1502" s="385"/>
      <c r="F1502" s="385"/>
      <c r="G1502" s="387" t="s">
        <v>138</v>
      </c>
      <c r="H1502" s="380">
        <v>240</v>
      </c>
      <c r="I1502" s="380">
        <v>240</v>
      </c>
      <c r="J1502" s="380">
        <v>225</v>
      </c>
      <c r="K1502" s="380">
        <v>225</v>
      </c>
      <c r="L1502" s="424">
        <v>233.64099999999999</v>
      </c>
      <c r="N1502" s="382"/>
    </row>
    <row r="1503" spans="1:14" ht="17.850000000000001" customHeight="1">
      <c r="A1503" s="563">
        <v>84</v>
      </c>
      <c r="B1503" s="412">
        <v>840</v>
      </c>
      <c r="C1503" s="379">
        <v>846302</v>
      </c>
      <c r="D1503" s="377" t="s">
        <v>1178</v>
      </c>
      <c r="E1503" s="385"/>
      <c r="F1503" s="385"/>
      <c r="G1503" s="387" t="s">
        <v>138</v>
      </c>
      <c r="H1503" s="380">
        <v>80</v>
      </c>
      <c r="I1503" s="380">
        <v>80</v>
      </c>
      <c r="J1503" s="380">
        <v>35</v>
      </c>
      <c r="K1503" s="380">
        <v>35</v>
      </c>
      <c r="L1503" s="424">
        <v>32.567</v>
      </c>
      <c r="N1503" s="382"/>
    </row>
    <row r="1504" spans="1:14" ht="17.850000000000001" customHeight="1">
      <c r="A1504" s="563">
        <v>84</v>
      </c>
      <c r="B1504" s="412">
        <v>840</v>
      </c>
      <c r="C1504" s="379">
        <v>846501</v>
      </c>
      <c r="D1504" s="377" t="s">
        <v>1597</v>
      </c>
      <c r="E1504" s="385"/>
      <c r="F1504" s="385"/>
      <c r="G1504" s="387" t="s">
        <v>138</v>
      </c>
      <c r="H1504" s="380">
        <v>14100</v>
      </c>
      <c r="I1504" s="380">
        <v>13800</v>
      </c>
      <c r="J1504" s="380">
        <v>13800</v>
      </c>
      <c r="K1504" s="380">
        <v>12500</v>
      </c>
      <c r="L1504" s="424">
        <v>13088.288</v>
      </c>
      <c r="N1504" s="382"/>
    </row>
    <row r="1505" spans="1:14" ht="17.850000000000001" customHeight="1">
      <c r="A1505" s="563">
        <v>84</v>
      </c>
      <c r="B1505" s="412">
        <v>840</v>
      </c>
      <c r="C1505" s="379">
        <v>846502</v>
      </c>
      <c r="D1505" s="377" t="s">
        <v>1179</v>
      </c>
      <c r="E1505" s="385"/>
      <c r="F1505" s="385"/>
      <c r="G1505" s="387" t="s">
        <v>138</v>
      </c>
      <c r="H1505" s="380">
        <v>50</v>
      </c>
      <c r="I1505" s="380">
        <v>50</v>
      </c>
      <c r="J1505" s="380">
        <v>63</v>
      </c>
      <c r="K1505" s="380">
        <v>63</v>
      </c>
      <c r="L1505" s="424">
        <v>53.883000000000003</v>
      </c>
      <c r="N1505" s="382"/>
    </row>
    <row r="1506" spans="1:14" ht="17.850000000000001" customHeight="1">
      <c r="A1506" s="563">
        <v>84</v>
      </c>
      <c r="B1506" s="412">
        <v>840</v>
      </c>
      <c r="C1506" s="379">
        <v>846601</v>
      </c>
      <c r="D1506" s="377" t="s">
        <v>1598</v>
      </c>
      <c r="E1506" s="385"/>
      <c r="F1506" s="385"/>
      <c r="G1506" s="387" t="s">
        <v>138</v>
      </c>
      <c r="H1506" s="380">
        <v>650</v>
      </c>
      <c r="I1506" s="380">
        <v>650</v>
      </c>
      <c r="J1506" s="380">
        <v>615</v>
      </c>
      <c r="K1506" s="380">
        <v>615</v>
      </c>
      <c r="L1506" s="424">
        <v>613.60799999999995</v>
      </c>
      <c r="N1506" s="382"/>
    </row>
    <row r="1507" spans="1:14" ht="17.850000000000001" customHeight="1">
      <c r="A1507" s="563">
        <v>84</v>
      </c>
      <c r="B1507" s="412">
        <v>840</v>
      </c>
      <c r="C1507" s="379">
        <v>846602</v>
      </c>
      <c r="D1507" s="377" t="s">
        <v>1599</v>
      </c>
      <c r="E1507" s="385"/>
      <c r="F1507" s="385"/>
      <c r="G1507" s="387" t="s">
        <v>138</v>
      </c>
      <c r="H1507" s="380">
        <v>210</v>
      </c>
      <c r="I1507" s="380">
        <v>210</v>
      </c>
      <c r="J1507" s="380">
        <v>235</v>
      </c>
      <c r="K1507" s="380">
        <v>190</v>
      </c>
      <c r="L1507" s="424">
        <v>231.18799999999999</v>
      </c>
      <c r="N1507" s="382"/>
    </row>
    <row r="1508" spans="1:14" ht="17.850000000000001" customHeight="1">
      <c r="A1508" s="563">
        <v>84</v>
      </c>
      <c r="B1508" s="412">
        <v>710</v>
      </c>
      <c r="C1508" s="379">
        <v>846605</v>
      </c>
      <c r="D1508" s="377" t="s">
        <v>1846</v>
      </c>
      <c r="E1508" s="385"/>
      <c r="F1508" s="385"/>
      <c r="G1508" s="387" t="s">
        <v>138</v>
      </c>
      <c r="H1508" s="380">
        <v>100</v>
      </c>
      <c r="I1508" s="380">
        <v>100</v>
      </c>
      <c r="J1508" s="380">
        <v>110</v>
      </c>
      <c r="K1508" s="380">
        <v>170</v>
      </c>
      <c r="L1508" s="424">
        <v>96.899439999999998</v>
      </c>
      <c r="N1508" s="382"/>
    </row>
    <row r="1509" spans="1:14" ht="17.850000000000001" customHeight="1">
      <c r="A1509" s="563">
        <v>84</v>
      </c>
      <c r="B1509" s="412">
        <v>780</v>
      </c>
      <c r="C1509" s="379">
        <v>846605</v>
      </c>
      <c r="D1509" s="377" t="s">
        <v>1519</v>
      </c>
      <c r="E1509" s="385"/>
      <c r="F1509" s="385"/>
      <c r="G1509" s="387" t="s">
        <v>36</v>
      </c>
      <c r="H1509" s="380">
        <v>213.3</v>
      </c>
      <c r="I1509" s="380">
        <v>180</v>
      </c>
      <c r="J1509" s="380">
        <v>237</v>
      </c>
      <c r="K1509" s="380">
        <v>237</v>
      </c>
      <c r="L1509" s="424">
        <v>172.99180999999999</v>
      </c>
      <c r="N1509" s="382"/>
    </row>
    <row r="1510" spans="1:14" ht="17.850000000000001" customHeight="1">
      <c r="A1510" s="563">
        <v>84</v>
      </c>
      <c r="B1510" s="412">
        <v>840</v>
      </c>
      <c r="C1510" s="379">
        <v>846605</v>
      </c>
      <c r="D1510" s="377" t="s">
        <v>1403</v>
      </c>
      <c r="E1510" s="385"/>
      <c r="F1510" s="385"/>
      <c r="G1510" s="387" t="s">
        <v>138</v>
      </c>
      <c r="H1510" s="380">
        <v>95</v>
      </c>
      <c r="I1510" s="380">
        <v>80</v>
      </c>
      <c r="J1510" s="380">
        <v>80</v>
      </c>
      <c r="K1510" s="380">
        <v>80</v>
      </c>
      <c r="L1510" s="424">
        <v>64.978700000000003</v>
      </c>
      <c r="N1510" s="382"/>
    </row>
    <row r="1511" spans="1:14" ht="17.850000000000001" customHeight="1">
      <c r="A1511" s="563">
        <v>84</v>
      </c>
      <c r="B1511" s="412">
        <v>840</v>
      </c>
      <c r="C1511" s="379">
        <v>846606</v>
      </c>
      <c r="D1511" s="377" t="s">
        <v>1180</v>
      </c>
      <c r="E1511" s="385"/>
      <c r="F1511" s="385"/>
      <c r="G1511" s="387" t="s">
        <v>138</v>
      </c>
      <c r="H1511" s="380">
        <v>100</v>
      </c>
      <c r="I1511" s="380">
        <v>100</v>
      </c>
      <c r="J1511" s="380">
        <v>100</v>
      </c>
      <c r="K1511" s="380">
        <v>100</v>
      </c>
      <c r="L1511" s="424">
        <v>88.227000000000004</v>
      </c>
      <c r="N1511" s="382"/>
    </row>
    <row r="1512" spans="1:14" ht="17.850000000000001" customHeight="1">
      <c r="A1512" s="563">
        <v>84</v>
      </c>
      <c r="B1512" s="412">
        <v>840</v>
      </c>
      <c r="C1512" s="379">
        <v>846701</v>
      </c>
      <c r="D1512" s="377" t="s">
        <v>1181</v>
      </c>
      <c r="E1512" s="385"/>
      <c r="F1512" s="385"/>
      <c r="G1512" s="387" t="s">
        <v>138</v>
      </c>
      <c r="H1512" s="380">
        <v>260</v>
      </c>
      <c r="I1512" s="380">
        <v>260</v>
      </c>
      <c r="J1512" s="380">
        <v>220</v>
      </c>
      <c r="K1512" s="380">
        <v>190</v>
      </c>
      <c r="L1512" s="424">
        <v>213.56700000000001</v>
      </c>
      <c r="N1512" s="382"/>
    </row>
    <row r="1513" spans="1:14" ht="17.850000000000001" customHeight="1">
      <c r="A1513" s="563">
        <v>84</v>
      </c>
      <c r="B1513" s="412">
        <v>840</v>
      </c>
      <c r="C1513" s="379">
        <v>846702</v>
      </c>
      <c r="D1513" s="377" t="s">
        <v>1842</v>
      </c>
      <c r="E1513" s="385"/>
      <c r="F1513" s="385"/>
      <c r="G1513" s="387" t="s">
        <v>138</v>
      </c>
      <c r="H1513" s="380">
        <v>4300</v>
      </c>
      <c r="I1513" s="380">
        <v>4300</v>
      </c>
      <c r="J1513" s="380">
        <v>4250</v>
      </c>
      <c r="K1513" s="380">
        <v>3900</v>
      </c>
      <c r="L1513" s="424">
        <v>3974.6959999999999</v>
      </c>
      <c r="N1513" s="382"/>
    </row>
    <row r="1514" spans="1:14" ht="17.850000000000001" customHeight="1">
      <c r="A1514" s="563">
        <v>84</v>
      </c>
      <c r="B1514" s="412">
        <v>184</v>
      </c>
      <c r="C1514" s="379">
        <v>846703</v>
      </c>
      <c r="D1514" s="377" t="s">
        <v>1365</v>
      </c>
      <c r="E1514" s="385">
        <v>4.2</v>
      </c>
      <c r="F1514" s="385">
        <v>3.80484</v>
      </c>
      <c r="G1514" s="387" t="s">
        <v>551</v>
      </c>
      <c r="H1514" s="380">
        <v>640</v>
      </c>
      <c r="I1514" s="380">
        <v>590</v>
      </c>
      <c r="J1514" s="380">
        <v>682</v>
      </c>
      <c r="K1514" s="380">
        <v>890</v>
      </c>
      <c r="L1514" s="424">
        <v>561.60438999999997</v>
      </c>
      <c r="N1514" s="382"/>
    </row>
    <row r="1515" spans="1:14" ht="17.850000000000001" customHeight="1">
      <c r="A1515" s="563">
        <v>84</v>
      </c>
      <c r="B1515" s="412">
        <v>840</v>
      </c>
      <c r="C1515" s="379">
        <v>846703</v>
      </c>
      <c r="D1515" s="377" t="s">
        <v>2134</v>
      </c>
      <c r="E1515" s="385"/>
      <c r="F1515" s="385"/>
      <c r="G1515" s="387" t="s">
        <v>138</v>
      </c>
      <c r="H1515" s="380">
        <v>1070</v>
      </c>
      <c r="I1515" s="380">
        <v>1050</v>
      </c>
      <c r="J1515" s="380">
        <v>1485</v>
      </c>
      <c r="K1515" s="380">
        <v>1485</v>
      </c>
      <c r="L1515" s="424">
        <v>1327.9239</v>
      </c>
      <c r="N1515" s="382"/>
    </row>
    <row r="1516" spans="1:14" ht="17.850000000000001" customHeight="1">
      <c r="A1516" s="563">
        <v>84</v>
      </c>
      <c r="B1516" s="412">
        <v>840</v>
      </c>
      <c r="C1516" s="379">
        <v>846707</v>
      </c>
      <c r="D1516" s="377" t="s">
        <v>1653</v>
      </c>
      <c r="E1516" s="385"/>
      <c r="F1516" s="385"/>
      <c r="G1516" s="387" t="s">
        <v>138</v>
      </c>
      <c r="H1516" s="380">
        <v>350</v>
      </c>
      <c r="I1516" s="380">
        <v>230</v>
      </c>
      <c r="J1516" s="380">
        <v>230</v>
      </c>
      <c r="K1516" s="380">
        <v>230</v>
      </c>
      <c r="L1516" s="424">
        <v>194.15649999999999</v>
      </c>
      <c r="N1516" s="382"/>
    </row>
    <row r="1517" spans="1:14" ht="27" customHeight="1">
      <c r="A1517" s="563">
        <v>84</v>
      </c>
      <c r="B1517" s="412">
        <v>840</v>
      </c>
      <c r="C1517" s="379">
        <v>846708</v>
      </c>
      <c r="D1517" s="377" t="s">
        <v>2031</v>
      </c>
      <c r="E1517" s="385"/>
      <c r="F1517" s="385"/>
      <c r="G1517" s="387" t="s">
        <v>138</v>
      </c>
      <c r="H1517" s="380">
        <v>150</v>
      </c>
      <c r="I1517" s="380">
        <v>90</v>
      </c>
      <c r="J1517" s="380">
        <v>90</v>
      </c>
      <c r="K1517" s="380">
        <v>90</v>
      </c>
      <c r="L1517" s="424">
        <v>0</v>
      </c>
      <c r="N1517" s="382"/>
    </row>
    <row r="1518" spans="1:14" ht="18" customHeight="1">
      <c r="A1518" s="563">
        <v>84</v>
      </c>
      <c r="B1518" s="412">
        <v>840</v>
      </c>
      <c r="C1518" s="379">
        <v>846801</v>
      </c>
      <c r="D1518" s="377" t="s">
        <v>1182</v>
      </c>
      <c r="E1518" s="385"/>
      <c r="F1518" s="385"/>
      <c r="G1518" s="387" t="s">
        <v>138</v>
      </c>
      <c r="H1518" s="380">
        <v>10</v>
      </c>
      <c r="I1518" s="380">
        <v>10</v>
      </c>
      <c r="J1518" s="380">
        <v>14</v>
      </c>
      <c r="K1518" s="380">
        <v>14</v>
      </c>
      <c r="L1518" s="424">
        <v>10.395</v>
      </c>
      <c r="N1518" s="382"/>
    </row>
    <row r="1519" spans="1:14" ht="17.25" customHeight="1">
      <c r="A1519" s="563">
        <v>84</v>
      </c>
      <c r="B1519" s="412">
        <v>840</v>
      </c>
      <c r="C1519" s="379">
        <v>846802</v>
      </c>
      <c r="D1519" s="377" t="s">
        <v>1183</v>
      </c>
      <c r="E1519" s="385"/>
      <c r="F1519" s="385"/>
      <c r="G1519" s="387" t="s">
        <v>138</v>
      </c>
      <c r="H1519" s="380">
        <v>53</v>
      </c>
      <c r="I1519" s="380">
        <v>53</v>
      </c>
      <c r="J1519" s="380">
        <v>53</v>
      </c>
      <c r="K1519" s="380">
        <v>53</v>
      </c>
      <c r="L1519" s="424">
        <v>52.8</v>
      </c>
      <c r="N1519" s="382"/>
    </row>
    <row r="1520" spans="1:14" ht="18" customHeight="1">
      <c r="A1520" s="563">
        <v>84</v>
      </c>
      <c r="B1520" s="412">
        <v>840</v>
      </c>
      <c r="C1520" s="379">
        <v>846803</v>
      </c>
      <c r="D1520" s="377" t="s">
        <v>1654</v>
      </c>
      <c r="E1520" s="385"/>
      <c r="F1520" s="385"/>
      <c r="G1520" s="387" t="s">
        <v>138</v>
      </c>
      <c r="H1520" s="380">
        <v>170</v>
      </c>
      <c r="I1520" s="380">
        <v>170</v>
      </c>
      <c r="J1520" s="380">
        <v>170</v>
      </c>
      <c r="K1520" s="380">
        <v>170</v>
      </c>
      <c r="L1520" s="424">
        <v>186.13800000000001</v>
      </c>
      <c r="N1520" s="382"/>
    </row>
    <row r="1521" spans="1:14" ht="17.25" customHeight="1">
      <c r="A1521" s="563">
        <v>84</v>
      </c>
      <c r="B1521" s="412">
        <v>840</v>
      </c>
      <c r="C1521" s="379">
        <v>846804</v>
      </c>
      <c r="D1521" s="377" t="s">
        <v>1516</v>
      </c>
      <c r="E1521" s="385"/>
      <c r="F1521" s="385"/>
      <c r="G1521" s="387" t="s">
        <v>138</v>
      </c>
      <c r="H1521" s="380">
        <v>710</v>
      </c>
      <c r="I1521" s="380">
        <v>710</v>
      </c>
      <c r="J1521" s="380">
        <v>710</v>
      </c>
      <c r="K1521" s="380">
        <v>710</v>
      </c>
      <c r="L1521" s="424">
        <v>758.89400000000001</v>
      </c>
      <c r="N1521" s="382"/>
    </row>
    <row r="1522" spans="1:14" ht="17.25" customHeight="1">
      <c r="A1522" s="563">
        <v>84</v>
      </c>
      <c r="B1522" s="412">
        <v>840</v>
      </c>
      <c r="C1522" s="379">
        <v>846806</v>
      </c>
      <c r="D1522" s="377" t="s">
        <v>1209</v>
      </c>
      <c r="E1522" s="385"/>
      <c r="F1522" s="385"/>
      <c r="G1522" s="387" t="s">
        <v>138</v>
      </c>
      <c r="H1522" s="380">
        <v>3</v>
      </c>
      <c r="I1522" s="380">
        <v>3</v>
      </c>
      <c r="J1522" s="380">
        <v>3</v>
      </c>
      <c r="K1522" s="380">
        <v>3</v>
      </c>
      <c r="L1522" s="424">
        <v>0</v>
      </c>
      <c r="N1522" s="382"/>
    </row>
    <row r="1523" spans="1:14" ht="15.75" customHeight="1">
      <c r="A1523" s="563">
        <v>84</v>
      </c>
      <c r="B1523" s="412">
        <v>840</v>
      </c>
      <c r="C1523" s="379">
        <v>846807</v>
      </c>
      <c r="D1523" s="377" t="s">
        <v>1228</v>
      </c>
      <c r="E1523" s="385"/>
      <c r="F1523" s="385"/>
      <c r="G1523" s="387" t="s">
        <v>138</v>
      </c>
      <c r="H1523" s="380">
        <v>300</v>
      </c>
      <c r="I1523" s="380">
        <v>300</v>
      </c>
      <c r="J1523" s="380">
        <v>290</v>
      </c>
      <c r="K1523" s="380">
        <v>240</v>
      </c>
      <c r="L1523" s="424">
        <v>196.375</v>
      </c>
      <c r="N1523" s="382"/>
    </row>
    <row r="1524" spans="1:14" ht="17.100000000000001" customHeight="1">
      <c r="A1524" s="564"/>
      <c r="B1524" s="549"/>
      <c r="C1524" s="430" t="s">
        <v>610</v>
      </c>
      <c r="D1524" s="431" t="s">
        <v>882</v>
      </c>
      <c r="E1524" s="393">
        <v>4.2</v>
      </c>
      <c r="F1524" s="393">
        <v>3.80484</v>
      </c>
      <c r="G1524" s="432"/>
      <c r="H1524" s="433">
        <v>23854.3</v>
      </c>
      <c r="I1524" s="433">
        <v>23256</v>
      </c>
      <c r="J1524" s="433">
        <v>23697</v>
      </c>
      <c r="K1524" s="433">
        <v>22190</v>
      </c>
      <c r="L1524" s="466">
        <v>22152.821740000003</v>
      </c>
      <c r="N1524" s="382"/>
    </row>
    <row r="1525" spans="1:14" ht="17.100000000000001" customHeight="1">
      <c r="A1525" s="562"/>
      <c r="B1525" s="548"/>
      <c r="C1525" s="425" t="s">
        <v>1202</v>
      </c>
      <c r="D1525" s="421" t="s">
        <v>1203</v>
      </c>
      <c r="E1525" s="394"/>
      <c r="F1525" s="394"/>
      <c r="G1525" s="435"/>
      <c r="H1525" s="422"/>
      <c r="I1525" s="422"/>
      <c r="J1525" s="422"/>
      <c r="K1525" s="422"/>
      <c r="L1525" s="436"/>
      <c r="N1525" s="382"/>
    </row>
    <row r="1526" spans="1:14" ht="17.100000000000001" customHeight="1">
      <c r="A1526" s="563">
        <v>84</v>
      </c>
      <c r="B1526" s="412">
        <v>840</v>
      </c>
      <c r="C1526" s="379">
        <v>847101</v>
      </c>
      <c r="D1526" s="377" t="s">
        <v>1508</v>
      </c>
      <c r="E1526" s="385"/>
      <c r="F1526" s="385"/>
      <c r="G1526" s="387" t="s">
        <v>138</v>
      </c>
      <c r="H1526" s="380">
        <v>350</v>
      </c>
      <c r="I1526" s="380">
        <v>350</v>
      </c>
      <c r="J1526" s="380">
        <v>350</v>
      </c>
      <c r="K1526" s="380">
        <v>725</v>
      </c>
      <c r="L1526" s="424">
        <v>668.78700000000003</v>
      </c>
      <c r="N1526" s="382"/>
    </row>
    <row r="1527" spans="1:14" ht="19.350000000000001" customHeight="1">
      <c r="A1527" s="563">
        <v>84</v>
      </c>
      <c r="B1527" s="412">
        <v>780</v>
      </c>
      <c r="C1527" s="379">
        <v>847102</v>
      </c>
      <c r="D1527" s="377" t="s">
        <v>1847</v>
      </c>
      <c r="E1527" s="385"/>
      <c r="F1527" s="385"/>
      <c r="G1527" s="387" t="s">
        <v>138</v>
      </c>
      <c r="H1527" s="380">
        <v>330</v>
      </c>
      <c r="I1527" s="380">
        <v>360</v>
      </c>
      <c r="J1527" s="380">
        <v>380</v>
      </c>
      <c r="K1527" s="380">
        <v>380</v>
      </c>
      <c r="L1527" s="424">
        <v>374</v>
      </c>
      <c r="N1527" s="382"/>
    </row>
    <row r="1528" spans="1:14" ht="30">
      <c r="A1528" s="563">
        <v>84</v>
      </c>
      <c r="B1528" s="412">
        <v>840</v>
      </c>
      <c r="C1528" s="379">
        <v>847102</v>
      </c>
      <c r="D1528" s="377" t="s">
        <v>1931</v>
      </c>
      <c r="E1528" s="385"/>
      <c r="F1528" s="385"/>
      <c r="G1528" s="387" t="s">
        <v>138</v>
      </c>
      <c r="H1528" s="380">
        <v>420</v>
      </c>
      <c r="I1528" s="380">
        <v>396</v>
      </c>
      <c r="J1528" s="380">
        <v>440</v>
      </c>
      <c r="K1528" s="380">
        <v>540</v>
      </c>
      <c r="L1528" s="424">
        <v>487.71805999999998</v>
      </c>
      <c r="N1528" s="382"/>
    </row>
    <row r="1529" spans="1:14" ht="19.350000000000001" customHeight="1">
      <c r="A1529" s="563">
        <v>84</v>
      </c>
      <c r="B1529" s="412">
        <v>841</v>
      </c>
      <c r="C1529" s="379">
        <v>847103</v>
      </c>
      <c r="D1529" s="377" t="s">
        <v>1932</v>
      </c>
      <c r="E1529" s="385"/>
      <c r="F1529" s="385"/>
      <c r="G1529" s="387" t="s">
        <v>36</v>
      </c>
      <c r="H1529" s="380">
        <v>12.6</v>
      </c>
      <c r="I1529" s="380">
        <v>14</v>
      </c>
      <c r="J1529" s="380">
        <v>14</v>
      </c>
      <c r="K1529" s="380">
        <v>14</v>
      </c>
      <c r="L1529" s="424">
        <v>0</v>
      </c>
      <c r="N1529" s="382"/>
    </row>
    <row r="1530" spans="1:14" ht="19.350000000000001" customHeight="1">
      <c r="A1530" s="563">
        <v>84</v>
      </c>
      <c r="B1530" s="412">
        <v>840</v>
      </c>
      <c r="C1530" s="379">
        <v>847104</v>
      </c>
      <c r="D1530" s="377" t="s">
        <v>1347</v>
      </c>
      <c r="E1530" s="385"/>
      <c r="F1530" s="385"/>
      <c r="G1530" s="387" t="s">
        <v>138</v>
      </c>
      <c r="H1530" s="380">
        <v>0</v>
      </c>
      <c r="I1530" s="380">
        <v>4</v>
      </c>
      <c r="J1530" s="380">
        <v>20</v>
      </c>
      <c r="K1530" s="380">
        <v>20</v>
      </c>
      <c r="L1530" s="424">
        <v>15.689530000000001</v>
      </c>
      <c r="N1530" s="382"/>
    </row>
    <row r="1531" spans="1:14" ht="30">
      <c r="A1531" s="563">
        <v>84</v>
      </c>
      <c r="B1531" s="412">
        <v>184</v>
      </c>
      <c r="C1531" s="379">
        <v>847105</v>
      </c>
      <c r="D1531" s="377" t="s">
        <v>1395</v>
      </c>
      <c r="E1531" s="385">
        <v>2.2999999999999998</v>
      </c>
      <c r="F1531" s="385">
        <v>1.8399999999999999</v>
      </c>
      <c r="G1531" s="387" t="s">
        <v>551</v>
      </c>
      <c r="H1531" s="380">
        <v>542</v>
      </c>
      <c r="I1531" s="380">
        <v>410</v>
      </c>
      <c r="J1531" s="380">
        <v>470</v>
      </c>
      <c r="K1531" s="380">
        <v>490</v>
      </c>
      <c r="L1531" s="424">
        <v>440.75797999999998</v>
      </c>
      <c r="N1531" s="382"/>
    </row>
    <row r="1532" spans="1:14" ht="19.350000000000001" customHeight="1">
      <c r="A1532" s="563">
        <v>84</v>
      </c>
      <c r="B1532" s="412">
        <v>185</v>
      </c>
      <c r="C1532" s="379">
        <v>847105</v>
      </c>
      <c r="D1532" s="377" t="s">
        <v>1668</v>
      </c>
      <c r="E1532" s="385">
        <v>0</v>
      </c>
      <c r="F1532" s="385">
        <v>0.84345000000000003</v>
      </c>
      <c r="G1532" s="387" t="s">
        <v>551</v>
      </c>
      <c r="H1532" s="380">
        <v>75</v>
      </c>
      <c r="I1532" s="380">
        <v>75</v>
      </c>
      <c r="J1532" s="380">
        <v>75</v>
      </c>
      <c r="K1532" s="380">
        <v>75</v>
      </c>
      <c r="L1532" s="424">
        <v>54.695180000000001</v>
      </c>
      <c r="N1532" s="382"/>
    </row>
    <row r="1533" spans="1:14" ht="19.350000000000001" customHeight="1">
      <c r="A1533" s="563">
        <v>84</v>
      </c>
      <c r="B1533" s="412">
        <v>184</v>
      </c>
      <c r="C1533" s="379">
        <v>847106</v>
      </c>
      <c r="D1533" s="377" t="s">
        <v>1394</v>
      </c>
      <c r="E1533" s="385">
        <v>0.5</v>
      </c>
      <c r="F1533" s="385">
        <v>0.16924999999999998</v>
      </c>
      <c r="G1533" s="387" t="s">
        <v>551</v>
      </c>
      <c r="H1533" s="380">
        <v>123</v>
      </c>
      <c r="I1533" s="380">
        <v>55</v>
      </c>
      <c r="J1533" s="380">
        <v>95</v>
      </c>
      <c r="K1533" s="380">
        <v>125</v>
      </c>
      <c r="L1533" s="424">
        <v>114.37773</v>
      </c>
      <c r="N1533" s="382"/>
    </row>
    <row r="1534" spans="1:14" ht="19.350000000000001" customHeight="1">
      <c r="A1534" s="563">
        <v>84</v>
      </c>
      <c r="B1534" s="412">
        <v>841</v>
      </c>
      <c r="C1534" s="379">
        <v>847106</v>
      </c>
      <c r="D1534" s="377" t="s">
        <v>1918</v>
      </c>
      <c r="E1534" s="385"/>
      <c r="F1534" s="385"/>
      <c r="G1534" s="387" t="s">
        <v>138</v>
      </c>
      <c r="H1534" s="380">
        <v>45</v>
      </c>
      <c r="I1534" s="380">
        <v>45</v>
      </c>
      <c r="J1534" s="380">
        <v>70</v>
      </c>
      <c r="K1534" s="380">
        <v>70</v>
      </c>
      <c r="L1534" s="424">
        <v>61.093000000000004</v>
      </c>
      <c r="N1534" s="382"/>
    </row>
    <row r="1535" spans="1:14" ht="19.350000000000001" customHeight="1">
      <c r="A1535" s="563">
        <v>84</v>
      </c>
      <c r="B1535" s="412">
        <v>842</v>
      </c>
      <c r="C1535" s="379">
        <v>847106</v>
      </c>
      <c r="D1535" s="377" t="s">
        <v>1581</v>
      </c>
      <c r="E1535" s="385"/>
      <c r="F1535" s="385"/>
      <c r="G1535" s="387" t="s">
        <v>138</v>
      </c>
      <c r="H1535" s="380">
        <v>45</v>
      </c>
      <c r="I1535" s="380">
        <v>45</v>
      </c>
      <c r="J1535" s="380">
        <v>70</v>
      </c>
      <c r="K1535" s="380">
        <v>70</v>
      </c>
      <c r="L1535" s="424">
        <v>68.888999999999996</v>
      </c>
      <c r="N1535" s="382"/>
    </row>
    <row r="1536" spans="1:14" ht="19.350000000000001" customHeight="1">
      <c r="A1536" s="563">
        <v>84</v>
      </c>
      <c r="B1536" s="412">
        <v>840</v>
      </c>
      <c r="C1536" s="379">
        <v>847107</v>
      </c>
      <c r="D1536" s="377" t="s">
        <v>1444</v>
      </c>
      <c r="E1536" s="385"/>
      <c r="F1536" s="385"/>
      <c r="G1536" s="387" t="s">
        <v>138</v>
      </c>
      <c r="H1536" s="380">
        <v>510</v>
      </c>
      <c r="I1536" s="380">
        <v>144</v>
      </c>
      <c r="J1536" s="380">
        <v>144</v>
      </c>
      <c r="K1536" s="380">
        <v>144</v>
      </c>
      <c r="L1536" s="424">
        <v>142.51185000000001</v>
      </c>
      <c r="N1536" s="382"/>
    </row>
    <row r="1537" spans="1:14" ht="19.350000000000001" customHeight="1">
      <c r="A1537" s="563">
        <v>84</v>
      </c>
      <c r="B1537" s="412">
        <v>755</v>
      </c>
      <c r="C1537" s="379">
        <v>847302</v>
      </c>
      <c r="D1537" s="377" t="s">
        <v>1208</v>
      </c>
      <c r="E1537" s="385"/>
      <c r="F1537" s="385"/>
      <c r="G1537" s="387" t="s">
        <v>36</v>
      </c>
      <c r="H1537" s="380">
        <v>0</v>
      </c>
      <c r="I1537" s="380">
        <v>0</v>
      </c>
      <c r="J1537" s="380">
        <v>0</v>
      </c>
      <c r="K1537" s="380">
        <v>41</v>
      </c>
      <c r="L1537" s="424">
        <v>35.900260000000003</v>
      </c>
      <c r="N1537" s="382"/>
    </row>
    <row r="1538" spans="1:14" ht="19.350000000000001" customHeight="1">
      <c r="A1538" s="563">
        <v>84</v>
      </c>
      <c r="B1538" s="412">
        <v>840</v>
      </c>
      <c r="C1538" s="379">
        <v>847302</v>
      </c>
      <c r="D1538" s="584" t="s">
        <v>1919</v>
      </c>
      <c r="E1538" s="385"/>
      <c r="F1538" s="385"/>
      <c r="G1538" s="387" t="s">
        <v>138</v>
      </c>
      <c r="H1538" s="380">
        <v>80</v>
      </c>
      <c r="I1538" s="380">
        <v>80</v>
      </c>
      <c r="J1538" s="380">
        <v>80</v>
      </c>
      <c r="K1538" s="380">
        <v>80</v>
      </c>
      <c r="L1538" s="424">
        <v>65.488379999999992</v>
      </c>
      <c r="N1538" s="382"/>
    </row>
    <row r="1539" spans="1:14" ht="19.350000000000001" customHeight="1">
      <c r="A1539" s="563">
        <v>84</v>
      </c>
      <c r="B1539" s="412">
        <v>841</v>
      </c>
      <c r="C1539" s="379">
        <v>847302</v>
      </c>
      <c r="D1539" s="377" t="s">
        <v>1641</v>
      </c>
      <c r="E1539" s="385"/>
      <c r="F1539" s="385"/>
      <c r="G1539" s="387" t="s">
        <v>36</v>
      </c>
      <c r="H1539" s="380">
        <v>11.700000000000001</v>
      </c>
      <c r="I1539" s="380">
        <v>13</v>
      </c>
      <c r="J1539" s="380">
        <v>13</v>
      </c>
      <c r="K1539" s="380">
        <v>13</v>
      </c>
      <c r="L1539" s="424">
        <v>13.5099</v>
      </c>
      <c r="N1539" s="382"/>
    </row>
    <row r="1540" spans="1:14" ht="17.100000000000001" customHeight="1">
      <c r="A1540" s="564"/>
      <c r="B1540" s="549"/>
      <c r="C1540" s="430" t="s">
        <v>1202</v>
      </c>
      <c r="D1540" s="431" t="s">
        <v>1204</v>
      </c>
      <c r="E1540" s="393">
        <v>2.8</v>
      </c>
      <c r="F1540" s="393">
        <v>2.8526999999999996</v>
      </c>
      <c r="G1540" s="432"/>
      <c r="H1540" s="433">
        <v>2544.2999999999997</v>
      </c>
      <c r="I1540" s="433">
        <v>1991</v>
      </c>
      <c r="J1540" s="433">
        <v>2221</v>
      </c>
      <c r="K1540" s="433">
        <v>2787</v>
      </c>
      <c r="L1540" s="466">
        <v>2543.4178699999993</v>
      </c>
      <c r="N1540" s="382"/>
    </row>
    <row r="1541" spans="1:14" ht="18.600000000000001" customHeight="1">
      <c r="A1541" s="562"/>
      <c r="B1541" s="548"/>
      <c r="C1541" s="425" t="s">
        <v>611</v>
      </c>
      <c r="D1541" s="421" t="s">
        <v>619</v>
      </c>
      <c r="E1541" s="394"/>
      <c r="F1541" s="394"/>
      <c r="G1541" s="435"/>
      <c r="H1541" s="422"/>
      <c r="I1541" s="422"/>
      <c r="J1541" s="422"/>
      <c r="K1541" s="422"/>
      <c r="L1541" s="436"/>
      <c r="N1541" s="382"/>
    </row>
    <row r="1542" spans="1:14" ht="18.600000000000001" customHeight="1">
      <c r="A1542" s="563">
        <v>84</v>
      </c>
      <c r="B1542" s="412">
        <v>100</v>
      </c>
      <c r="C1542" s="379">
        <v>847401</v>
      </c>
      <c r="D1542" s="377" t="s">
        <v>1762</v>
      </c>
      <c r="E1542" s="385">
        <v>13.67</v>
      </c>
      <c r="F1542" s="385">
        <v>13.456380000000001</v>
      </c>
      <c r="G1542" s="387" t="s">
        <v>551</v>
      </c>
      <c r="H1542" s="380">
        <v>3332</v>
      </c>
      <c r="I1542" s="380">
        <v>3270</v>
      </c>
      <c r="J1542" s="380">
        <v>3143</v>
      </c>
      <c r="K1542" s="380">
        <v>3350</v>
      </c>
      <c r="L1542" s="424">
        <v>2752.1134200000001</v>
      </c>
      <c r="N1542" s="382"/>
    </row>
    <row r="1543" spans="1:14" ht="18.600000000000001" customHeight="1">
      <c r="A1543" s="563">
        <v>84</v>
      </c>
      <c r="B1543" s="412">
        <v>101</v>
      </c>
      <c r="C1543" s="379">
        <v>847401</v>
      </c>
      <c r="D1543" s="377" t="s">
        <v>270</v>
      </c>
      <c r="E1543" s="385">
        <v>1</v>
      </c>
      <c r="F1543" s="385">
        <v>0.8</v>
      </c>
      <c r="G1543" s="387" t="s">
        <v>551</v>
      </c>
      <c r="H1543" s="380">
        <v>266</v>
      </c>
      <c r="I1543" s="380">
        <v>250</v>
      </c>
      <c r="J1543" s="380">
        <v>290</v>
      </c>
      <c r="K1543" s="380">
        <v>300</v>
      </c>
      <c r="L1543" s="424">
        <v>273.91365000000002</v>
      </c>
      <c r="N1543" s="382"/>
    </row>
    <row r="1544" spans="1:14" ht="18.600000000000001" customHeight="1">
      <c r="A1544" s="563">
        <v>84</v>
      </c>
      <c r="B1544" s="412">
        <v>102</v>
      </c>
      <c r="C1544" s="379">
        <v>847401</v>
      </c>
      <c r="D1544" s="377" t="s">
        <v>205</v>
      </c>
      <c r="E1544" s="385">
        <v>0.44</v>
      </c>
      <c r="F1544" s="385">
        <v>0.35199999999999998</v>
      </c>
      <c r="G1544" s="387" t="s">
        <v>551</v>
      </c>
      <c r="H1544" s="380">
        <v>138</v>
      </c>
      <c r="I1544" s="380">
        <v>130</v>
      </c>
      <c r="J1544" s="380">
        <v>95</v>
      </c>
      <c r="K1544" s="380">
        <v>95</v>
      </c>
      <c r="L1544" s="424">
        <v>90.025940000000006</v>
      </c>
      <c r="N1544" s="382"/>
    </row>
    <row r="1545" spans="1:14" ht="30">
      <c r="A1545" s="563">
        <v>81</v>
      </c>
      <c r="B1545" s="412">
        <v>107</v>
      </c>
      <c r="C1545" s="379">
        <v>847401</v>
      </c>
      <c r="D1545" s="468" t="s">
        <v>1308</v>
      </c>
      <c r="E1545" s="385">
        <v>0.99999999999999978</v>
      </c>
      <c r="F1545" s="385">
        <v>1.0167299999999997</v>
      </c>
      <c r="G1545" s="387" t="s">
        <v>551</v>
      </c>
      <c r="H1545" s="380">
        <v>123</v>
      </c>
      <c r="I1545" s="380">
        <v>123</v>
      </c>
      <c r="J1545" s="380">
        <v>123</v>
      </c>
      <c r="K1545" s="380">
        <v>123</v>
      </c>
      <c r="L1545" s="424">
        <v>106.01344</v>
      </c>
      <c r="N1545" s="382"/>
    </row>
    <row r="1546" spans="1:14" ht="18.600000000000001" customHeight="1">
      <c r="A1546" s="563">
        <v>84</v>
      </c>
      <c r="B1546" s="412">
        <v>108</v>
      </c>
      <c r="C1546" s="379">
        <v>847401</v>
      </c>
      <c r="D1546" s="377" t="s">
        <v>1229</v>
      </c>
      <c r="E1546" s="385">
        <v>1.25</v>
      </c>
      <c r="F1546" s="385">
        <v>0.46040999999999987</v>
      </c>
      <c r="G1546" s="387" t="s">
        <v>551</v>
      </c>
      <c r="H1546" s="380">
        <v>189</v>
      </c>
      <c r="I1546" s="380">
        <v>70</v>
      </c>
      <c r="J1546" s="380">
        <v>142</v>
      </c>
      <c r="K1546" s="380">
        <v>192</v>
      </c>
      <c r="L1546" s="424">
        <v>129.81241</v>
      </c>
      <c r="N1546" s="382"/>
    </row>
    <row r="1547" spans="1:14" ht="18.600000000000001" customHeight="1">
      <c r="A1547" s="563">
        <v>84</v>
      </c>
      <c r="B1547" s="412">
        <v>185</v>
      </c>
      <c r="C1547" s="379">
        <v>847401</v>
      </c>
      <c r="D1547" s="377" t="s">
        <v>1763</v>
      </c>
      <c r="E1547" s="385">
        <v>0</v>
      </c>
      <c r="F1547" s="385">
        <v>0.77822000000000002</v>
      </c>
      <c r="G1547" s="387" t="s">
        <v>551</v>
      </c>
      <c r="H1547" s="380">
        <v>68</v>
      </c>
      <c r="I1547" s="380">
        <v>68</v>
      </c>
      <c r="J1547" s="380">
        <v>68</v>
      </c>
      <c r="K1547" s="380">
        <v>68</v>
      </c>
      <c r="L1547" s="424">
        <v>47.852460000000001</v>
      </c>
      <c r="N1547" s="382"/>
    </row>
    <row r="1548" spans="1:14" ht="18.600000000000001" customHeight="1">
      <c r="A1548" s="563">
        <v>5</v>
      </c>
      <c r="B1548" s="412">
        <v>420</v>
      </c>
      <c r="C1548" s="379">
        <v>847401</v>
      </c>
      <c r="D1548" s="377" t="s">
        <v>1185</v>
      </c>
      <c r="E1548" s="385"/>
      <c r="F1548" s="385"/>
      <c r="G1548" s="387" t="s">
        <v>36</v>
      </c>
      <c r="H1548" s="380">
        <v>4</v>
      </c>
      <c r="I1548" s="380">
        <v>4</v>
      </c>
      <c r="J1548" s="380">
        <v>4</v>
      </c>
      <c r="K1548" s="380">
        <v>4</v>
      </c>
      <c r="L1548" s="424">
        <v>0</v>
      </c>
      <c r="N1548" s="382"/>
    </row>
    <row r="1549" spans="1:14" ht="18.600000000000001" customHeight="1">
      <c r="A1549" s="563">
        <v>84</v>
      </c>
      <c r="B1549" s="412">
        <v>430</v>
      </c>
      <c r="C1549" s="379">
        <v>847401</v>
      </c>
      <c r="D1549" s="377" t="s">
        <v>155</v>
      </c>
      <c r="E1549" s="385"/>
      <c r="F1549" s="385"/>
      <c r="G1549" s="387" t="s">
        <v>138</v>
      </c>
      <c r="H1549" s="380">
        <v>50</v>
      </c>
      <c r="I1549" s="380">
        <v>50</v>
      </c>
      <c r="J1549" s="380">
        <v>50</v>
      </c>
      <c r="K1549" s="380">
        <v>50</v>
      </c>
      <c r="L1549" s="424">
        <v>49.654060000000001</v>
      </c>
      <c r="N1549" s="382"/>
    </row>
    <row r="1550" spans="1:14" ht="18.600000000000001" customHeight="1">
      <c r="A1550" s="563">
        <v>84</v>
      </c>
      <c r="B1550" s="412">
        <v>432</v>
      </c>
      <c r="C1550" s="379">
        <v>847401</v>
      </c>
      <c r="D1550" s="377" t="s">
        <v>82</v>
      </c>
      <c r="E1550" s="385"/>
      <c r="F1550" s="385"/>
      <c r="G1550" s="387" t="s">
        <v>138</v>
      </c>
      <c r="H1550" s="380">
        <v>40</v>
      </c>
      <c r="I1550" s="380">
        <v>40</v>
      </c>
      <c r="J1550" s="380">
        <v>20</v>
      </c>
      <c r="K1550" s="380">
        <v>20</v>
      </c>
      <c r="L1550" s="424">
        <v>18.887799999999999</v>
      </c>
      <c r="N1550" s="382"/>
    </row>
    <row r="1551" spans="1:14" ht="18.600000000000001" customHeight="1">
      <c r="A1551" s="563">
        <v>10</v>
      </c>
      <c r="B1551" s="412">
        <v>540</v>
      </c>
      <c r="C1551" s="379">
        <v>847401</v>
      </c>
      <c r="D1551" s="377" t="s">
        <v>1271</v>
      </c>
      <c r="E1551" s="385"/>
      <c r="F1551" s="385"/>
      <c r="G1551" s="387" t="s">
        <v>138</v>
      </c>
      <c r="H1551" s="380">
        <v>5</v>
      </c>
      <c r="I1551" s="380">
        <v>5</v>
      </c>
      <c r="J1551" s="380">
        <v>5</v>
      </c>
      <c r="K1551" s="380">
        <v>5</v>
      </c>
      <c r="L1551" s="424">
        <v>4.4083800000000002</v>
      </c>
      <c r="N1551" s="382"/>
    </row>
    <row r="1552" spans="1:14" ht="18.600000000000001" customHeight="1">
      <c r="A1552" s="563">
        <v>84</v>
      </c>
      <c r="B1552" s="412">
        <v>720</v>
      </c>
      <c r="C1552" s="379">
        <v>847401</v>
      </c>
      <c r="D1552" s="377" t="s">
        <v>1186</v>
      </c>
      <c r="E1552" s="385"/>
      <c r="F1552" s="385"/>
      <c r="G1552" s="387" t="s">
        <v>36</v>
      </c>
      <c r="H1552" s="380">
        <v>281.7</v>
      </c>
      <c r="I1552" s="380">
        <v>313</v>
      </c>
      <c r="J1552" s="380">
        <v>313</v>
      </c>
      <c r="K1552" s="380">
        <v>313</v>
      </c>
      <c r="L1552" s="424">
        <v>256.68761000000001</v>
      </c>
      <c r="N1552" s="382"/>
    </row>
    <row r="1553" spans="1:14" ht="18.600000000000001" customHeight="1">
      <c r="A1553" s="563">
        <v>84</v>
      </c>
      <c r="B1553" s="412">
        <v>740</v>
      </c>
      <c r="C1553" s="379">
        <v>847401</v>
      </c>
      <c r="D1553" s="377" t="s">
        <v>389</v>
      </c>
      <c r="E1553" s="385"/>
      <c r="F1553" s="385"/>
      <c r="G1553" s="387" t="s">
        <v>36</v>
      </c>
      <c r="H1553" s="380">
        <v>8.1</v>
      </c>
      <c r="I1553" s="380">
        <v>9</v>
      </c>
      <c r="J1553" s="380">
        <v>9</v>
      </c>
      <c r="K1553" s="380">
        <v>9</v>
      </c>
      <c r="L1553" s="424">
        <v>7.8507299999999995</v>
      </c>
      <c r="N1553" s="382"/>
    </row>
    <row r="1554" spans="1:14" ht="18.600000000000001" customHeight="1">
      <c r="A1554" s="563">
        <v>5</v>
      </c>
      <c r="B1554" s="412">
        <v>742</v>
      </c>
      <c r="C1554" s="379">
        <v>847401</v>
      </c>
      <c r="D1554" s="386" t="s">
        <v>496</v>
      </c>
      <c r="E1554" s="385"/>
      <c r="F1554" s="385"/>
      <c r="G1554" s="387" t="s">
        <v>138</v>
      </c>
      <c r="H1554" s="380">
        <v>3</v>
      </c>
      <c r="I1554" s="380">
        <v>3</v>
      </c>
      <c r="J1554" s="380">
        <v>3</v>
      </c>
      <c r="K1554" s="380">
        <v>3</v>
      </c>
      <c r="L1554" s="424">
        <v>0</v>
      </c>
      <c r="N1554" s="382"/>
    </row>
    <row r="1555" spans="1:14" ht="18.600000000000001" customHeight="1">
      <c r="A1555" s="563">
        <v>81</v>
      </c>
      <c r="B1555" s="412">
        <v>750</v>
      </c>
      <c r="C1555" s="379">
        <v>847401</v>
      </c>
      <c r="D1555" s="377" t="s">
        <v>293</v>
      </c>
      <c r="E1555" s="385"/>
      <c r="F1555" s="385"/>
      <c r="G1555" s="387" t="s">
        <v>138</v>
      </c>
      <c r="H1555" s="380">
        <v>211</v>
      </c>
      <c r="I1555" s="380">
        <v>220</v>
      </c>
      <c r="J1555" s="380">
        <v>223</v>
      </c>
      <c r="K1555" s="380">
        <v>213</v>
      </c>
      <c r="L1555" s="424">
        <v>176.41857000000002</v>
      </c>
      <c r="N1555" s="382"/>
    </row>
    <row r="1556" spans="1:14" ht="18.600000000000001" customHeight="1">
      <c r="A1556" s="563">
        <v>84</v>
      </c>
      <c r="B1556" s="412">
        <v>755</v>
      </c>
      <c r="C1556" s="379">
        <v>847401</v>
      </c>
      <c r="D1556" s="377" t="s">
        <v>1642</v>
      </c>
      <c r="E1556" s="385"/>
      <c r="F1556" s="385"/>
      <c r="G1556" s="387" t="s">
        <v>36</v>
      </c>
      <c r="H1556" s="380">
        <v>25</v>
      </c>
      <c r="I1556" s="380">
        <v>13</v>
      </c>
      <c r="J1556" s="380">
        <v>28</v>
      </c>
      <c r="K1556" s="380">
        <v>28</v>
      </c>
      <c r="L1556" s="424">
        <v>8.9730000000000008</v>
      </c>
      <c r="N1556" s="382"/>
    </row>
    <row r="1557" spans="1:14" ht="18.600000000000001" customHeight="1">
      <c r="A1557" s="563">
        <v>81</v>
      </c>
      <c r="B1557" s="412">
        <v>784</v>
      </c>
      <c r="C1557" s="379">
        <v>847401</v>
      </c>
      <c r="D1557" s="377" t="s">
        <v>24</v>
      </c>
      <c r="E1557" s="385"/>
      <c r="F1557" s="385"/>
      <c r="G1557" s="387" t="s">
        <v>36</v>
      </c>
      <c r="H1557" s="380">
        <v>41</v>
      </c>
      <c r="I1557" s="380">
        <v>46</v>
      </c>
      <c r="J1557" s="380">
        <v>46</v>
      </c>
      <c r="K1557" s="380">
        <v>46</v>
      </c>
      <c r="L1557" s="424">
        <v>46</v>
      </c>
      <c r="N1557" s="382"/>
    </row>
    <row r="1558" spans="1:14" ht="18.600000000000001" customHeight="1">
      <c r="A1558" s="563">
        <v>84</v>
      </c>
      <c r="B1558" s="412">
        <v>840</v>
      </c>
      <c r="C1558" s="379">
        <v>847403</v>
      </c>
      <c r="D1558" s="377" t="s">
        <v>1703</v>
      </c>
      <c r="E1558" s="385"/>
      <c r="F1558" s="385"/>
      <c r="G1558" s="387" t="s">
        <v>138</v>
      </c>
      <c r="H1558" s="380">
        <v>50</v>
      </c>
      <c r="I1558" s="380">
        <v>50</v>
      </c>
      <c r="J1558" s="380">
        <v>50</v>
      </c>
      <c r="K1558" s="380">
        <v>50</v>
      </c>
      <c r="L1558" s="424">
        <v>50</v>
      </c>
      <c r="N1558" s="382"/>
    </row>
    <row r="1559" spans="1:14" ht="30">
      <c r="A1559" s="563">
        <v>84</v>
      </c>
      <c r="B1559" s="412">
        <v>780</v>
      </c>
      <c r="C1559" s="379">
        <v>847404</v>
      </c>
      <c r="D1559" s="377" t="s">
        <v>2113</v>
      </c>
      <c r="E1559" s="385"/>
      <c r="F1559" s="385"/>
      <c r="G1559" s="387" t="s">
        <v>36</v>
      </c>
      <c r="H1559" s="380">
        <v>113</v>
      </c>
      <c r="I1559" s="380">
        <v>0</v>
      </c>
      <c r="J1559" s="380">
        <v>0</v>
      </c>
      <c r="K1559" s="380">
        <v>0</v>
      </c>
      <c r="L1559" s="424">
        <v>0</v>
      </c>
      <c r="N1559" s="382"/>
    </row>
    <row r="1560" spans="1:14" ht="30">
      <c r="A1560" s="563">
        <v>84</v>
      </c>
      <c r="B1560" s="412">
        <v>840</v>
      </c>
      <c r="C1560" s="379">
        <v>847404</v>
      </c>
      <c r="D1560" s="377" t="s">
        <v>2112</v>
      </c>
      <c r="E1560" s="385"/>
      <c r="F1560" s="385"/>
      <c r="G1560" s="387" t="s">
        <v>138</v>
      </c>
      <c r="H1560" s="380">
        <v>0</v>
      </c>
      <c r="I1560" s="380">
        <v>80</v>
      </c>
      <c r="J1560" s="380">
        <v>125</v>
      </c>
      <c r="K1560" s="380">
        <v>150</v>
      </c>
      <c r="L1560" s="424">
        <v>25.95027</v>
      </c>
      <c r="N1560" s="382"/>
    </row>
    <row r="1561" spans="1:14" ht="18.600000000000001" customHeight="1">
      <c r="A1561" s="564"/>
      <c r="B1561" s="549"/>
      <c r="C1561" s="430" t="s">
        <v>611</v>
      </c>
      <c r="D1561" s="431" t="s">
        <v>92</v>
      </c>
      <c r="E1561" s="393">
        <v>17.36</v>
      </c>
      <c r="F1561" s="393">
        <v>16.863740000000004</v>
      </c>
      <c r="G1561" s="432"/>
      <c r="H1561" s="433">
        <v>4947.8</v>
      </c>
      <c r="I1561" s="433">
        <v>4744</v>
      </c>
      <c r="J1561" s="433">
        <v>4737</v>
      </c>
      <c r="K1561" s="433">
        <v>5019</v>
      </c>
      <c r="L1561" s="466">
        <v>4044.5617399999996</v>
      </c>
      <c r="N1561" s="382"/>
    </row>
    <row r="1562" spans="1:14" ht="19.350000000000001" customHeight="1">
      <c r="A1562" s="562"/>
      <c r="B1562" s="548"/>
      <c r="C1562" s="425" t="s">
        <v>1187</v>
      </c>
      <c r="D1562" s="421" t="s">
        <v>676</v>
      </c>
      <c r="E1562" s="394"/>
      <c r="F1562" s="394"/>
      <c r="G1562" s="435"/>
      <c r="H1562" s="422"/>
      <c r="I1562" s="422"/>
      <c r="J1562" s="422"/>
      <c r="K1562" s="422"/>
      <c r="L1562" s="436"/>
      <c r="N1562" s="382"/>
    </row>
    <row r="1563" spans="1:14" ht="19.350000000000001" customHeight="1">
      <c r="A1563" s="563">
        <v>84</v>
      </c>
      <c r="B1563" s="412">
        <v>100</v>
      </c>
      <c r="C1563" s="379">
        <v>848201</v>
      </c>
      <c r="D1563" s="377" t="s">
        <v>1690</v>
      </c>
      <c r="E1563" s="385">
        <v>7.41</v>
      </c>
      <c r="F1563" s="385">
        <v>7.13</v>
      </c>
      <c r="G1563" s="387" t="s">
        <v>551</v>
      </c>
      <c r="H1563" s="380">
        <v>1745</v>
      </c>
      <c r="I1563" s="380">
        <v>1690</v>
      </c>
      <c r="J1563" s="380">
        <v>1590</v>
      </c>
      <c r="K1563" s="380">
        <v>1760</v>
      </c>
      <c r="L1563" s="424">
        <v>1419.6983400000001</v>
      </c>
      <c r="N1563" s="382"/>
    </row>
    <row r="1564" spans="1:14" ht="19.350000000000001" customHeight="1">
      <c r="A1564" s="563">
        <v>84</v>
      </c>
      <c r="B1564" s="412">
        <v>101</v>
      </c>
      <c r="C1564" s="379">
        <v>848201</v>
      </c>
      <c r="D1564" s="377" t="s">
        <v>1691</v>
      </c>
      <c r="E1564" s="385">
        <v>0</v>
      </c>
      <c r="F1564" s="385">
        <v>0.21772</v>
      </c>
      <c r="G1564" s="387" t="s">
        <v>551</v>
      </c>
      <c r="H1564" s="380">
        <v>33</v>
      </c>
      <c r="I1564" s="380">
        <v>33</v>
      </c>
      <c r="J1564" s="380">
        <v>33</v>
      </c>
      <c r="K1564" s="380">
        <v>33</v>
      </c>
      <c r="L1564" s="424">
        <v>6.2089099999999995</v>
      </c>
      <c r="N1564" s="382"/>
    </row>
    <row r="1565" spans="1:14" ht="19.350000000000001" customHeight="1">
      <c r="A1565" s="563">
        <v>84</v>
      </c>
      <c r="B1565" s="412">
        <v>430</v>
      </c>
      <c r="C1565" s="379">
        <v>848201</v>
      </c>
      <c r="D1565" s="377" t="s">
        <v>155</v>
      </c>
      <c r="E1565" s="385"/>
      <c r="F1565" s="385"/>
      <c r="G1565" s="387" t="s">
        <v>138</v>
      </c>
      <c r="H1565" s="380">
        <v>33</v>
      </c>
      <c r="I1565" s="380">
        <v>33</v>
      </c>
      <c r="J1565" s="380">
        <v>33</v>
      </c>
      <c r="K1565" s="380">
        <v>33</v>
      </c>
      <c r="L1565" s="424">
        <v>50.743209999999998</v>
      </c>
      <c r="N1565" s="382"/>
    </row>
    <row r="1566" spans="1:14" ht="19.350000000000001" customHeight="1">
      <c r="A1566" s="563">
        <v>10</v>
      </c>
      <c r="B1566" s="412">
        <v>540</v>
      </c>
      <c r="C1566" s="379">
        <v>848201</v>
      </c>
      <c r="D1566" s="377" t="s">
        <v>1273</v>
      </c>
      <c r="E1566" s="385"/>
      <c r="F1566" s="385"/>
      <c r="G1566" s="387" t="s">
        <v>138</v>
      </c>
      <c r="H1566" s="380">
        <v>18</v>
      </c>
      <c r="I1566" s="380">
        <v>18</v>
      </c>
      <c r="J1566" s="380">
        <v>18</v>
      </c>
      <c r="K1566" s="380">
        <v>15</v>
      </c>
      <c r="L1566" s="424">
        <v>13.703250000000001</v>
      </c>
      <c r="N1566" s="382"/>
    </row>
    <row r="1567" spans="1:14" ht="19.350000000000001" customHeight="1">
      <c r="A1567" s="563">
        <v>84</v>
      </c>
      <c r="B1567" s="412">
        <v>780</v>
      </c>
      <c r="C1567" s="379">
        <v>848201</v>
      </c>
      <c r="D1567" s="377" t="s">
        <v>1188</v>
      </c>
      <c r="E1567" s="385"/>
      <c r="F1567" s="385"/>
      <c r="G1567" s="387" t="s">
        <v>36</v>
      </c>
      <c r="H1567" s="380">
        <v>8.1</v>
      </c>
      <c r="I1567" s="380">
        <v>9</v>
      </c>
      <c r="J1567" s="380">
        <v>9</v>
      </c>
      <c r="K1567" s="380">
        <v>9</v>
      </c>
      <c r="L1567" s="424">
        <v>5.6475</v>
      </c>
      <c r="N1567" s="382"/>
    </row>
    <row r="1568" spans="1:14" ht="19.350000000000001" customHeight="1">
      <c r="A1568" s="563">
        <v>84</v>
      </c>
      <c r="B1568" s="412">
        <v>781</v>
      </c>
      <c r="C1568" s="379">
        <v>848201</v>
      </c>
      <c r="D1568" s="377" t="s">
        <v>1189</v>
      </c>
      <c r="E1568" s="385"/>
      <c r="F1568" s="385"/>
      <c r="G1568" s="387" t="s">
        <v>36</v>
      </c>
      <c r="H1568" s="380">
        <v>0</v>
      </c>
      <c r="I1568" s="380">
        <v>0</v>
      </c>
      <c r="J1568" s="380">
        <v>0</v>
      </c>
      <c r="K1568" s="380">
        <v>0</v>
      </c>
      <c r="L1568" s="424">
        <v>10.895</v>
      </c>
      <c r="N1568" s="382"/>
    </row>
    <row r="1569" spans="1:14" ht="19.350000000000001" customHeight="1">
      <c r="A1569" s="563">
        <v>84</v>
      </c>
      <c r="B1569" s="412">
        <v>782</v>
      </c>
      <c r="C1569" s="379">
        <v>848201</v>
      </c>
      <c r="D1569" s="377" t="s">
        <v>1190</v>
      </c>
      <c r="E1569" s="385"/>
      <c r="F1569" s="385"/>
      <c r="G1569" s="387" t="s">
        <v>36</v>
      </c>
      <c r="H1569" s="380">
        <v>153</v>
      </c>
      <c r="I1569" s="380">
        <v>170</v>
      </c>
      <c r="J1569" s="380">
        <v>170</v>
      </c>
      <c r="K1569" s="380">
        <v>176</v>
      </c>
      <c r="L1569" s="424">
        <v>152.85737</v>
      </c>
      <c r="N1569" s="382"/>
    </row>
    <row r="1570" spans="1:14" ht="30">
      <c r="A1570" s="563">
        <v>84</v>
      </c>
      <c r="B1570" s="412">
        <v>840</v>
      </c>
      <c r="C1570" s="379">
        <v>848201</v>
      </c>
      <c r="D1570" s="709" t="s">
        <v>2257</v>
      </c>
      <c r="E1570" s="385"/>
      <c r="F1570" s="385"/>
      <c r="G1570" s="387" t="s">
        <v>138</v>
      </c>
      <c r="H1570" s="380">
        <v>50</v>
      </c>
      <c r="I1570" s="380">
        <v>50</v>
      </c>
      <c r="J1570" s="380">
        <v>96</v>
      </c>
      <c r="K1570" s="380">
        <v>96</v>
      </c>
      <c r="L1570" s="424">
        <v>42.407699999999998</v>
      </c>
      <c r="N1570" s="382"/>
    </row>
    <row r="1571" spans="1:14" ht="19.350000000000001" customHeight="1">
      <c r="A1571" s="563">
        <v>84</v>
      </c>
      <c r="B1571" s="412">
        <v>841</v>
      </c>
      <c r="C1571" s="379">
        <v>848201</v>
      </c>
      <c r="D1571" s="377" t="s">
        <v>1230</v>
      </c>
      <c r="E1571" s="385"/>
      <c r="F1571" s="385"/>
      <c r="G1571" s="387" t="s">
        <v>36</v>
      </c>
      <c r="H1571" s="380">
        <v>54</v>
      </c>
      <c r="I1571" s="380">
        <v>60</v>
      </c>
      <c r="J1571" s="380">
        <v>60</v>
      </c>
      <c r="K1571" s="380">
        <v>60</v>
      </c>
      <c r="L1571" s="424">
        <v>56.386290000000002</v>
      </c>
      <c r="N1571" s="382"/>
    </row>
    <row r="1572" spans="1:14" ht="30">
      <c r="A1572" s="563">
        <v>84</v>
      </c>
      <c r="B1572" s="412">
        <v>840</v>
      </c>
      <c r="C1572" s="379">
        <v>848202</v>
      </c>
      <c r="D1572" s="709" t="s">
        <v>2258</v>
      </c>
      <c r="E1572" s="385"/>
      <c r="F1572" s="385"/>
      <c r="G1572" s="387" t="s">
        <v>138</v>
      </c>
      <c r="H1572" s="380">
        <v>0</v>
      </c>
      <c r="I1572" s="380">
        <v>0</v>
      </c>
      <c r="J1572" s="380">
        <v>0</v>
      </c>
      <c r="K1572" s="380">
        <v>0</v>
      </c>
      <c r="L1572" s="424">
        <v>0.58499999999999996</v>
      </c>
      <c r="N1572" s="382"/>
    </row>
    <row r="1573" spans="1:14" ht="19.350000000000001" customHeight="1">
      <c r="A1573" s="563">
        <v>10</v>
      </c>
      <c r="B1573" s="412">
        <v>540</v>
      </c>
      <c r="C1573" s="379">
        <v>848301</v>
      </c>
      <c r="D1573" s="377" t="s">
        <v>1271</v>
      </c>
      <c r="E1573" s="385"/>
      <c r="F1573" s="385"/>
      <c r="G1573" s="387" t="s">
        <v>138</v>
      </c>
      <c r="H1573" s="380">
        <v>20</v>
      </c>
      <c r="I1573" s="380">
        <v>20</v>
      </c>
      <c r="J1573" s="380">
        <v>19</v>
      </c>
      <c r="K1573" s="380">
        <v>19</v>
      </c>
      <c r="L1573" s="424">
        <v>16.9438</v>
      </c>
      <c r="N1573" s="382"/>
    </row>
    <row r="1574" spans="1:14" ht="19.350000000000001" customHeight="1">
      <c r="A1574" s="563">
        <v>12</v>
      </c>
      <c r="B1574" s="412">
        <v>550</v>
      </c>
      <c r="C1574" s="379">
        <v>848301</v>
      </c>
      <c r="D1574" s="377" t="s">
        <v>494</v>
      </c>
      <c r="E1574" s="385"/>
      <c r="F1574" s="385"/>
      <c r="G1574" s="387" t="s">
        <v>36</v>
      </c>
      <c r="H1574" s="380">
        <v>6</v>
      </c>
      <c r="I1574" s="380">
        <v>7</v>
      </c>
      <c r="J1574" s="380">
        <v>7</v>
      </c>
      <c r="K1574" s="380">
        <v>7</v>
      </c>
      <c r="L1574" s="424">
        <v>6.12</v>
      </c>
      <c r="N1574" s="382"/>
    </row>
    <row r="1575" spans="1:14" ht="19.350000000000001" customHeight="1">
      <c r="A1575" s="563">
        <v>5</v>
      </c>
      <c r="B1575" s="412">
        <v>750</v>
      </c>
      <c r="C1575" s="379">
        <v>848301</v>
      </c>
      <c r="D1575" s="377" t="s">
        <v>293</v>
      </c>
      <c r="E1575" s="385"/>
      <c r="F1575" s="385"/>
      <c r="G1575" s="387" t="s">
        <v>138</v>
      </c>
      <c r="H1575" s="380">
        <v>23</v>
      </c>
      <c r="I1575" s="380">
        <v>22</v>
      </c>
      <c r="J1575" s="380">
        <v>22</v>
      </c>
      <c r="K1575" s="380">
        <v>33</v>
      </c>
      <c r="L1575" s="424">
        <v>36.502809999999997</v>
      </c>
      <c r="N1575" s="382"/>
    </row>
    <row r="1576" spans="1:14" ht="19.350000000000001" customHeight="1">
      <c r="A1576" s="563">
        <v>84</v>
      </c>
      <c r="B1576" s="412">
        <v>780</v>
      </c>
      <c r="C1576" s="379">
        <v>848301</v>
      </c>
      <c r="D1576" s="377" t="s">
        <v>1191</v>
      </c>
      <c r="E1576" s="385"/>
      <c r="F1576" s="385"/>
      <c r="G1576" s="387" t="s">
        <v>36</v>
      </c>
      <c r="H1576" s="380">
        <v>337.5</v>
      </c>
      <c r="I1576" s="380">
        <v>494</v>
      </c>
      <c r="J1576" s="380">
        <v>494</v>
      </c>
      <c r="K1576" s="380">
        <v>375</v>
      </c>
      <c r="L1576" s="424">
        <v>915.65800000000002</v>
      </c>
      <c r="N1576" s="382"/>
    </row>
    <row r="1577" spans="1:14" ht="19.350000000000001" customHeight="1">
      <c r="A1577" s="563">
        <v>84</v>
      </c>
      <c r="B1577" s="412">
        <v>840</v>
      </c>
      <c r="C1577" s="379">
        <v>848301</v>
      </c>
      <c r="D1577" s="377" t="s">
        <v>1192</v>
      </c>
      <c r="E1577" s="385"/>
      <c r="F1577" s="385"/>
      <c r="G1577" s="387" t="s">
        <v>138</v>
      </c>
      <c r="H1577" s="380">
        <v>30</v>
      </c>
      <c r="I1577" s="380">
        <v>30</v>
      </c>
      <c r="J1577" s="380">
        <v>30</v>
      </c>
      <c r="K1577" s="380">
        <v>30</v>
      </c>
      <c r="L1577" s="424">
        <v>18.6615</v>
      </c>
      <c r="N1577" s="382"/>
    </row>
    <row r="1578" spans="1:14" ht="19.350000000000001" customHeight="1">
      <c r="A1578" s="563">
        <v>84</v>
      </c>
      <c r="B1578" s="412">
        <v>100</v>
      </c>
      <c r="C1578" s="379">
        <v>848302</v>
      </c>
      <c r="D1578" s="377" t="s">
        <v>1193</v>
      </c>
      <c r="E1578" s="385">
        <v>0.74</v>
      </c>
      <c r="F1578" s="385">
        <v>0.7720800000000001</v>
      </c>
      <c r="G1578" s="387" t="s">
        <v>551</v>
      </c>
      <c r="H1578" s="380">
        <v>143</v>
      </c>
      <c r="I1578" s="380">
        <v>130</v>
      </c>
      <c r="J1578" s="380">
        <v>130</v>
      </c>
      <c r="K1578" s="380">
        <v>130</v>
      </c>
      <c r="L1578" s="424">
        <v>122.52539999999999</v>
      </c>
      <c r="N1578" s="382"/>
    </row>
    <row r="1579" spans="1:14" ht="19.350000000000001" customHeight="1">
      <c r="A1579" s="563">
        <v>2</v>
      </c>
      <c r="B1579" s="412">
        <v>410</v>
      </c>
      <c r="C1579" s="379">
        <v>848302</v>
      </c>
      <c r="D1579" s="377" t="s">
        <v>1670</v>
      </c>
      <c r="E1579" s="385"/>
      <c r="F1579" s="385"/>
      <c r="G1579" s="387" t="s">
        <v>138</v>
      </c>
      <c r="H1579" s="380">
        <v>105</v>
      </c>
      <c r="I1579" s="380">
        <v>101</v>
      </c>
      <c r="J1579" s="380">
        <v>98</v>
      </c>
      <c r="K1579" s="380">
        <v>98</v>
      </c>
      <c r="L1579" s="424">
        <v>93.737499999999997</v>
      </c>
      <c r="N1579" s="382"/>
    </row>
    <row r="1580" spans="1:14" ht="19.350000000000001" customHeight="1">
      <c r="A1580" s="563">
        <v>10</v>
      </c>
      <c r="B1580" s="412">
        <v>540</v>
      </c>
      <c r="C1580" s="379">
        <v>848302</v>
      </c>
      <c r="D1580" s="377" t="s">
        <v>1274</v>
      </c>
      <c r="E1580" s="385"/>
      <c r="F1580" s="385"/>
      <c r="G1580" s="387" t="s">
        <v>138</v>
      </c>
      <c r="H1580" s="380">
        <v>6</v>
      </c>
      <c r="I1580" s="380">
        <v>6</v>
      </c>
      <c r="J1580" s="380">
        <v>7</v>
      </c>
      <c r="K1580" s="380">
        <v>7</v>
      </c>
      <c r="L1580" s="424">
        <v>5.46556</v>
      </c>
      <c r="N1580" s="382"/>
    </row>
    <row r="1581" spans="1:14" ht="19.350000000000001" customHeight="1">
      <c r="A1581" s="563">
        <v>12</v>
      </c>
      <c r="B1581" s="412">
        <v>550</v>
      </c>
      <c r="C1581" s="379">
        <v>848302</v>
      </c>
      <c r="D1581" s="377" t="s">
        <v>1977</v>
      </c>
      <c r="E1581" s="385"/>
      <c r="F1581" s="385"/>
      <c r="G1581" s="387" t="s">
        <v>36</v>
      </c>
      <c r="H1581" s="380">
        <v>3</v>
      </c>
      <c r="I1581" s="380">
        <v>4</v>
      </c>
      <c r="J1581" s="380">
        <v>4</v>
      </c>
      <c r="K1581" s="380">
        <v>4</v>
      </c>
      <c r="L1581" s="424">
        <v>0.46800000000000003</v>
      </c>
      <c r="N1581" s="382"/>
    </row>
    <row r="1582" spans="1:14" ht="19.350000000000001" customHeight="1">
      <c r="A1582" s="563">
        <v>5</v>
      </c>
      <c r="B1582" s="412">
        <v>750</v>
      </c>
      <c r="C1582" s="379">
        <v>848302</v>
      </c>
      <c r="D1582" s="377" t="s">
        <v>293</v>
      </c>
      <c r="E1582" s="385"/>
      <c r="F1582" s="385"/>
      <c r="G1582" s="387" t="s">
        <v>138</v>
      </c>
      <c r="H1582" s="380">
        <v>55</v>
      </c>
      <c r="I1582" s="380">
        <v>54</v>
      </c>
      <c r="J1582" s="380">
        <v>54</v>
      </c>
      <c r="K1582" s="380">
        <v>52</v>
      </c>
      <c r="L1582" s="424">
        <v>48.469389999999997</v>
      </c>
      <c r="N1582" s="382"/>
    </row>
    <row r="1583" spans="1:14" ht="19.350000000000001" customHeight="1">
      <c r="A1583" s="563">
        <v>84</v>
      </c>
      <c r="B1583" s="412">
        <v>840</v>
      </c>
      <c r="C1583" s="379">
        <v>848302</v>
      </c>
      <c r="D1583" s="377" t="s">
        <v>1695</v>
      </c>
      <c r="E1583" s="385"/>
      <c r="F1583" s="385"/>
      <c r="G1583" s="387" t="s">
        <v>138</v>
      </c>
      <c r="H1583" s="380">
        <v>10</v>
      </c>
      <c r="I1583" s="380">
        <v>10</v>
      </c>
      <c r="J1583" s="380">
        <v>10</v>
      </c>
      <c r="K1583" s="380">
        <v>10</v>
      </c>
      <c r="L1583" s="424">
        <v>8.3025900000000004</v>
      </c>
      <c r="N1583" s="382"/>
    </row>
    <row r="1584" spans="1:14" ht="19.350000000000001" customHeight="1">
      <c r="A1584" s="563">
        <v>84</v>
      </c>
      <c r="B1584" s="412">
        <v>841</v>
      </c>
      <c r="C1584" s="379">
        <v>848302</v>
      </c>
      <c r="D1584" s="377" t="s">
        <v>1696</v>
      </c>
      <c r="E1584" s="385"/>
      <c r="F1584" s="385"/>
      <c r="G1584" s="387" t="s">
        <v>36</v>
      </c>
      <c r="H1584" s="380">
        <v>14.4</v>
      </c>
      <c r="I1584" s="380">
        <v>16</v>
      </c>
      <c r="J1584" s="380">
        <v>16</v>
      </c>
      <c r="K1584" s="380">
        <v>16</v>
      </c>
      <c r="L1584" s="424">
        <v>13.82578</v>
      </c>
      <c r="N1584" s="382"/>
    </row>
    <row r="1585" spans="1:14" ht="30">
      <c r="A1585" s="563">
        <v>84</v>
      </c>
      <c r="B1585" s="412">
        <v>840</v>
      </c>
      <c r="C1585" s="379">
        <v>848303</v>
      </c>
      <c r="D1585" s="377" t="s">
        <v>2259</v>
      </c>
      <c r="E1585" s="385"/>
      <c r="F1585" s="385"/>
      <c r="G1585" s="387" t="s">
        <v>138</v>
      </c>
      <c r="H1585" s="380">
        <v>0</v>
      </c>
      <c r="I1585" s="380">
        <v>0</v>
      </c>
      <c r="J1585" s="380">
        <v>0</v>
      </c>
      <c r="K1585" s="380">
        <v>0</v>
      </c>
      <c r="L1585" s="424">
        <v>32.475999999999999</v>
      </c>
      <c r="N1585" s="382"/>
    </row>
    <row r="1586" spans="1:14" ht="19.350000000000001" customHeight="1">
      <c r="A1586" s="564"/>
      <c r="B1586" s="549"/>
      <c r="C1586" s="430" t="s">
        <v>1187</v>
      </c>
      <c r="D1586" s="431" t="s">
        <v>684</v>
      </c>
      <c r="E1586" s="393">
        <v>8.15</v>
      </c>
      <c r="F1586" s="393">
        <v>8.1197999999999997</v>
      </c>
      <c r="G1586" s="432"/>
      <c r="H1586" s="433">
        <v>2847</v>
      </c>
      <c r="I1586" s="433">
        <v>2957</v>
      </c>
      <c r="J1586" s="433">
        <v>2900</v>
      </c>
      <c r="K1586" s="433">
        <v>2963</v>
      </c>
      <c r="L1586" s="466">
        <v>3078.2889000000005</v>
      </c>
      <c r="N1586" s="382"/>
    </row>
    <row r="1587" spans="1:14" ht="19.350000000000001" customHeight="1">
      <c r="A1587" s="562"/>
      <c r="B1587" s="548"/>
      <c r="C1587" s="425" t="s">
        <v>1337</v>
      </c>
      <c r="D1587" s="462" t="s">
        <v>1338</v>
      </c>
      <c r="E1587" s="394"/>
      <c r="F1587" s="394"/>
      <c r="G1587" s="435"/>
      <c r="H1587" s="422"/>
      <c r="I1587" s="422"/>
      <c r="J1587" s="422"/>
      <c r="K1587" s="422"/>
      <c r="L1587" s="436"/>
      <c r="N1587" s="382"/>
    </row>
    <row r="1588" spans="1:14" ht="19.350000000000001" customHeight="1">
      <c r="A1588" s="563">
        <v>1</v>
      </c>
      <c r="B1588" s="412">
        <v>100</v>
      </c>
      <c r="C1588" s="379">
        <v>848300</v>
      </c>
      <c r="D1588" s="377" t="s">
        <v>697</v>
      </c>
      <c r="E1588" s="385">
        <v>1.5</v>
      </c>
      <c r="F1588" s="385">
        <v>1.5</v>
      </c>
      <c r="G1588" s="387" t="s">
        <v>551</v>
      </c>
      <c r="H1588" s="380">
        <v>384</v>
      </c>
      <c r="I1588" s="380">
        <v>360</v>
      </c>
      <c r="J1588" s="380">
        <v>360</v>
      </c>
      <c r="K1588" s="380">
        <v>360</v>
      </c>
      <c r="L1588" s="424">
        <v>337.73725000000002</v>
      </c>
      <c r="N1588" s="382"/>
    </row>
    <row r="1589" spans="1:14" ht="19.350000000000001" customHeight="1">
      <c r="A1589" s="563">
        <v>12</v>
      </c>
      <c r="B1589" s="412">
        <v>550</v>
      </c>
      <c r="C1589" s="379">
        <v>848300</v>
      </c>
      <c r="D1589" s="377" t="s">
        <v>494</v>
      </c>
      <c r="E1589" s="385"/>
      <c r="F1589" s="385"/>
      <c r="G1589" s="387" t="s">
        <v>36</v>
      </c>
      <c r="H1589" s="380">
        <v>22</v>
      </c>
      <c r="I1589" s="380">
        <v>24</v>
      </c>
      <c r="J1589" s="380">
        <v>24</v>
      </c>
      <c r="K1589" s="380">
        <v>24</v>
      </c>
      <c r="L1589" s="424">
        <v>18.448709999999998</v>
      </c>
      <c r="N1589" s="382"/>
    </row>
    <row r="1590" spans="1:14" ht="19.350000000000001" customHeight="1">
      <c r="A1590" s="563">
        <v>1</v>
      </c>
      <c r="B1590" s="412">
        <v>780</v>
      </c>
      <c r="C1590" s="379">
        <v>848300</v>
      </c>
      <c r="D1590" s="377" t="s">
        <v>718</v>
      </c>
      <c r="E1590" s="385"/>
      <c r="F1590" s="385"/>
      <c r="G1590" s="387" t="s">
        <v>36</v>
      </c>
      <c r="H1590" s="380">
        <v>158</v>
      </c>
      <c r="I1590" s="380">
        <v>180</v>
      </c>
      <c r="J1590" s="380">
        <v>180</v>
      </c>
      <c r="K1590" s="380">
        <v>158</v>
      </c>
      <c r="L1590" s="424">
        <v>170.76470999999998</v>
      </c>
      <c r="N1590" s="382"/>
    </row>
    <row r="1591" spans="1:14" ht="19.350000000000001" customHeight="1">
      <c r="A1591" s="564"/>
      <c r="B1591" s="549"/>
      <c r="C1591" s="430" t="s">
        <v>1337</v>
      </c>
      <c r="D1591" s="464" t="s">
        <v>1813</v>
      </c>
      <c r="E1591" s="393">
        <v>1.5</v>
      </c>
      <c r="F1591" s="393">
        <v>1.5</v>
      </c>
      <c r="G1591" s="432"/>
      <c r="H1591" s="433">
        <v>564</v>
      </c>
      <c r="I1591" s="433">
        <v>564</v>
      </c>
      <c r="J1591" s="433">
        <v>564</v>
      </c>
      <c r="K1591" s="433">
        <v>542</v>
      </c>
      <c r="L1591" s="466">
        <v>526.95066999999995</v>
      </c>
      <c r="N1591" s="382"/>
    </row>
    <row r="1592" spans="1:14" ht="30">
      <c r="A1592" s="562"/>
      <c r="B1592" s="548"/>
      <c r="C1592" s="425" t="s">
        <v>248</v>
      </c>
      <c r="D1592" s="462" t="s">
        <v>1128</v>
      </c>
      <c r="E1592" s="394"/>
      <c r="F1592" s="394"/>
      <c r="G1592" s="435"/>
      <c r="H1592" s="422"/>
      <c r="I1592" s="422"/>
      <c r="J1592" s="422"/>
      <c r="K1592" s="422"/>
      <c r="L1592" s="436"/>
      <c r="N1592" s="382"/>
    </row>
    <row r="1593" spans="1:14" ht="19.350000000000001" customHeight="1">
      <c r="A1593" s="563">
        <v>82</v>
      </c>
      <c r="B1593" s="412">
        <v>100</v>
      </c>
      <c r="C1593" s="379">
        <v>848290</v>
      </c>
      <c r="D1593" s="377" t="s">
        <v>697</v>
      </c>
      <c r="E1593" s="385">
        <v>1.0000000000000002</v>
      </c>
      <c r="F1593" s="385">
        <v>1</v>
      </c>
      <c r="G1593" s="387" t="s">
        <v>551</v>
      </c>
      <c r="H1593" s="380">
        <v>276</v>
      </c>
      <c r="I1593" s="380">
        <v>255</v>
      </c>
      <c r="J1593" s="380">
        <v>255</v>
      </c>
      <c r="K1593" s="380">
        <v>255</v>
      </c>
      <c r="L1593" s="424">
        <v>251.97776000000002</v>
      </c>
      <c r="N1593" s="382"/>
    </row>
    <row r="1594" spans="1:14" ht="30">
      <c r="A1594" s="563">
        <v>82</v>
      </c>
      <c r="B1594" s="412">
        <v>871</v>
      </c>
      <c r="C1594" s="379">
        <v>848290</v>
      </c>
      <c r="D1594" s="377" t="s">
        <v>1030</v>
      </c>
      <c r="E1594" s="385"/>
      <c r="F1594" s="385"/>
      <c r="G1594" s="387" t="s">
        <v>138</v>
      </c>
      <c r="H1594" s="380">
        <v>722</v>
      </c>
      <c r="I1594" s="380">
        <v>740</v>
      </c>
      <c r="J1594" s="380">
        <v>740</v>
      </c>
      <c r="K1594" s="380">
        <v>740</v>
      </c>
      <c r="L1594" s="424">
        <v>720</v>
      </c>
      <c r="N1594" s="382"/>
    </row>
    <row r="1595" spans="1:14" ht="34.5" customHeight="1">
      <c r="A1595" s="563">
        <v>82</v>
      </c>
      <c r="B1595" s="412">
        <v>872</v>
      </c>
      <c r="C1595" s="379">
        <v>848290</v>
      </c>
      <c r="D1595" s="377" t="s">
        <v>2272</v>
      </c>
      <c r="E1595" s="385"/>
      <c r="F1595" s="385"/>
      <c r="G1595" s="387" t="s">
        <v>138</v>
      </c>
      <c r="H1595" s="380">
        <v>0</v>
      </c>
      <c r="I1595" s="380">
        <v>273</v>
      </c>
      <c r="J1595" s="380">
        <v>273</v>
      </c>
      <c r="K1595" s="380">
        <v>273</v>
      </c>
      <c r="L1595" s="424">
        <v>266</v>
      </c>
      <c r="N1595" s="382"/>
    </row>
    <row r="1596" spans="1:14" ht="19.350000000000001" customHeight="1">
      <c r="A1596" s="564"/>
      <c r="B1596" s="549"/>
      <c r="C1596" s="430" t="s">
        <v>248</v>
      </c>
      <c r="D1596" s="464" t="s">
        <v>1616</v>
      </c>
      <c r="E1596" s="393">
        <v>1.0000000000000002</v>
      </c>
      <c r="F1596" s="393">
        <v>1</v>
      </c>
      <c r="G1596" s="432"/>
      <c r="H1596" s="433">
        <v>998</v>
      </c>
      <c r="I1596" s="433">
        <v>1268</v>
      </c>
      <c r="J1596" s="433">
        <v>1268</v>
      </c>
      <c r="K1596" s="433">
        <v>1268</v>
      </c>
      <c r="L1596" s="466">
        <v>1237.97776</v>
      </c>
      <c r="N1596" s="382"/>
    </row>
    <row r="1597" spans="1:14" ht="19.350000000000001" customHeight="1">
      <c r="A1597" s="562"/>
      <c r="B1597" s="548"/>
      <c r="C1597" s="425" t="s">
        <v>685</v>
      </c>
      <c r="D1597" s="421" t="s">
        <v>956</v>
      </c>
      <c r="E1597" s="394"/>
      <c r="F1597" s="394"/>
      <c r="G1597" s="435"/>
      <c r="H1597" s="422"/>
      <c r="I1597" s="422"/>
      <c r="J1597" s="422"/>
      <c r="K1597" s="422"/>
      <c r="L1597" s="436"/>
      <c r="N1597" s="382"/>
    </row>
    <row r="1598" spans="1:14" ht="19.350000000000001" customHeight="1">
      <c r="A1598" s="563">
        <v>84</v>
      </c>
      <c r="B1598" s="412">
        <v>840</v>
      </c>
      <c r="C1598" s="379">
        <v>849004</v>
      </c>
      <c r="D1598" s="377" t="s">
        <v>1348</v>
      </c>
      <c r="E1598" s="385"/>
      <c r="F1598" s="385"/>
      <c r="G1598" s="387" t="s">
        <v>138</v>
      </c>
      <c r="H1598" s="380">
        <v>5</v>
      </c>
      <c r="I1598" s="380">
        <v>5</v>
      </c>
      <c r="J1598" s="380">
        <v>5</v>
      </c>
      <c r="K1598" s="380">
        <v>5</v>
      </c>
      <c r="L1598" s="424">
        <v>4.4003999999999994</v>
      </c>
      <c r="N1598" s="382"/>
    </row>
    <row r="1599" spans="1:14" ht="19.350000000000001" customHeight="1">
      <c r="A1599" s="564"/>
      <c r="B1599" s="549"/>
      <c r="C1599" s="430" t="s">
        <v>685</v>
      </c>
      <c r="D1599" s="431" t="s">
        <v>664</v>
      </c>
      <c r="E1599" s="393">
        <v>0</v>
      </c>
      <c r="F1599" s="393">
        <v>0</v>
      </c>
      <c r="G1599" s="432"/>
      <c r="H1599" s="433">
        <v>5</v>
      </c>
      <c r="I1599" s="433">
        <v>5</v>
      </c>
      <c r="J1599" s="433">
        <v>5</v>
      </c>
      <c r="K1599" s="433">
        <v>5</v>
      </c>
      <c r="L1599" s="434">
        <v>4.4003999999999994</v>
      </c>
      <c r="N1599" s="382"/>
    </row>
    <row r="1600" spans="1:14" ht="19.350000000000001" customHeight="1">
      <c r="A1600" s="564"/>
      <c r="B1600" s="549"/>
      <c r="C1600" s="430" t="s">
        <v>902</v>
      </c>
      <c r="D1600" s="431" t="s">
        <v>1615</v>
      </c>
      <c r="E1600" s="393">
        <v>176.98999999999998</v>
      </c>
      <c r="F1600" s="393">
        <v>157.36233000000001</v>
      </c>
      <c r="G1600" s="432"/>
      <c r="H1600" s="433">
        <v>146529.20042857141</v>
      </c>
      <c r="I1600" s="433">
        <v>139107.00042857142</v>
      </c>
      <c r="J1600" s="433">
        <v>141365</v>
      </c>
      <c r="K1600" s="433">
        <v>138953</v>
      </c>
      <c r="L1600" s="434">
        <v>131875.31942000001</v>
      </c>
      <c r="N1600" s="382"/>
    </row>
    <row r="1601" spans="1:14" ht="19.350000000000001" customHeight="1">
      <c r="A1601" s="562"/>
      <c r="B1601" s="548"/>
      <c r="C1601" s="425" t="s">
        <v>688</v>
      </c>
      <c r="D1601" s="421" t="s">
        <v>689</v>
      </c>
      <c r="E1601" s="394"/>
      <c r="F1601" s="394"/>
      <c r="G1601" s="435"/>
      <c r="H1601" s="422"/>
      <c r="I1601" s="422"/>
      <c r="J1601" s="422"/>
      <c r="K1601" s="422"/>
      <c r="L1601" s="436"/>
      <c r="N1601" s="382"/>
    </row>
    <row r="1602" spans="1:14" ht="19.350000000000001" customHeight="1">
      <c r="A1602" s="562"/>
      <c r="B1602" s="548"/>
      <c r="C1602" s="425" t="s">
        <v>690</v>
      </c>
      <c r="D1602" s="421" t="s">
        <v>677</v>
      </c>
      <c r="E1602" s="394"/>
      <c r="F1602" s="394"/>
      <c r="G1602" s="435"/>
      <c r="H1602" s="422"/>
      <c r="I1602" s="422"/>
      <c r="J1602" s="422"/>
      <c r="K1602" s="422"/>
      <c r="L1602" s="436"/>
      <c r="N1602" s="382"/>
    </row>
    <row r="1603" spans="1:14" ht="19.350000000000001" customHeight="1">
      <c r="A1603" s="563">
        <v>7</v>
      </c>
      <c r="B1603" s="412">
        <v>810</v>
      </c>
      <c r="C1603" s="379">
        <v>851000</v>
      </c>
      <c r="D1603" s="377" t="s">
        <v>769</v>
      </c>
      <c r="E1603" s="385"/>
      <c r="F1603" s="385"/>
      <c r="G1603" s="387" t="s">
        <v>138</v>
      </c>
      <c r="H1603" s="380">
        <v>5413</v>
      </c>
      <c r="I1603" s="380">
        <v>5413</v>
      </c>
      <c r="J1603" s="380">
        <v>5413</v>
      </c>
      <c r="K1603" s="380">
        <v>5413</v>
      </c>
      <c r="L1603" s="424">
        <v>5311</v>
      </c>
      <c r="N1603" s="382"/>
    </row>
    <row r="1604" spans="1:14" ht="19.350000000000001" customHeight="1">
      <c r="A1604" s="564"/>
      <c r="B1604" s="549"/>
      <c r="C1604" s="430" t="s">
        <v>690</v>
      </c>
      <c r="D1604" s="431" t="s">
        <v>558</v>
      </c>
      <c r="E1604" s="393">
        <v>0</v>
      </c>
      <c r="F1604" s="393">
        <v>0</v>
      </c>
      <c r="G1604" s="432"/>
      <c r="H1604" s="433">
        <v>5413</v>
      </c>
      <c r="I1604" s="433">
        <v>5413</v>
      </c>
      <c r="J1604" s="433">
        <v>5413</v>
      </c>
      <c r="K1604" s="433">
        <v>5413</v>
      </c>
      <c r="L1604" s="466">
        <v>5311</v>
      </c>
      <c r="N1604" s="382"/>
    </row>
    <row r="1605" spans="1:14" ht="19.350000000000001" customHeight="1">
      <c r="A1605" s="562"/>
      <c r="B1605" s="548"/>
      <c r="C1605" s="425" t="s">
        <v>559</v>
      </c>
      <c r="D1605" s="421" t="s">
        <v>770</v>
      </c>
      <c r="E1605" s="394"/>
      <c r="F1605" s="394"/>
      <c r="G1605" s="435"/>
      <c r="H1605" s="422"/>
      <c r="I1605" s="422"/>
      <c r="J1605" s="422"/>
      <c r="K1605" s="422"/>
      <c r="L1605" s="436"/>
      <c r="N1605" s="382"/>
    </row>
    <row r="1606" spans="1:14" ht="19.350000000000001" customHeight="1">
      <c r="A1606" s="563">
        <v>7</v>
      </c>
      <c r="B1606" s="412">
        <v>820</v>
      </c>
      <c r="C1606" s="379">
        <v>856000</v>
      </c>
      <c r="D1606" s="377" t="s">
        <v>1795</v>
      </c>
      <c r="E1606" s="385"/>
      <c r="F1606" s="385"/>
      <c r="G1606" s="387" t="s">
        <v>138</v>
      </c>
      <c r="H1606" s="380">
        <v>1119</v>
      </c>
      <c r="I1606" s="380">
        <v>1119</v>
      </c>
      <c r="J1606" s="380">
        <v>1119</v>
      </c>
      <c r="K1606" s="380">
        <v>1119</v>
      </c>
      <c r="L1606" s="424">
        <v>1119</v>
      </c>
      <c r="N1606" s="382"/>
    </row>
    <row r="1607" spans="1:14" ht="30">
      <c r="A1607" s="563">
        <v>7</v>
      </c>
      <c r="B1607" s="412">
        <v>821</v>
      </c>
      <c r="C1607" s="379">
        <v>856000</v>
      </c>
      <c r="D1607" s="377" t="s">
        <v>1380</v>
      </c>
      <c r="E1607" s="385"/>
      <c r="F1607" s="385"/>
      <c r="G1607" s="387" t="s">
        <v>138</v>
      </c>
      <c r="H1607" s="380">
        <v>58</v>
      </c>
      <c r="I1607" s="380">
        <v>57</v>
      </c>
      <c r="J1607" s="380">
        <v>58</v>
      </c>
      <c r="K1607" s="380">
        <v>58</v>
      </c>
      <c r="L1607" s="424">
        <v>58</v>
      </c>
      <c r="N1607" s="382"/>
    </row>
    <row r="1608" spans="1:14" ht="19.350000000000001" customHeight="1">
      <c r="A1608" s="564"/>
      <c r="B1608" s="549"/>
      <c r="C1608" s="430" t="s">
        <v>559</v>
      </c>
      <c r="D1608" s="490" t="s">
        <v>1315</v>
      </c>
      <c r="E1608" s="393">
        <v>0</v>
      </c>
      <c r="F1608" s="393">
        <v>0</v>
      </c>
      <c r="G1608" s="432"/>
      <c r="H1608" s="433">
        <v>1177</v>
      </c>
      <c r="I1608" s="433">
        <v>1176</v>
      </c>
      <c r="J1608" s="433">
        <v>1177</v>
      </c>
      <c r="K1608" s="433">
        <v>1177</v>
      </c>
      <c r="L1608" s="466">
        <v>1177</v>
      </c>
      <c r="N1608" s="382"/>
    </row>
    <row r="1609" spans="1:14" ht="19.350000000000001" customHeight="1">
      <c r="A1609" s="562"/>
      <c r="B1609" s="548"/>
      <c r="C1609" s="425" t="s">
        <v>1236</v>
      </c>
      <c r="D1609" s="421" t="s">
        <v>1235</v>
      </c>
      <c r="E1609" s="394"/>
      <c r="F1609" s="394"/>
      <c r="G1609" s="435"/>
      <c r="H1609" s="422"/>
      <c r="I1609" s="422"/>
      <c r="J1609" s="422"/>
      <c r="K1609" s="422"/>
      <c r="L1609" s="436"/>
      <c r="N1609" s="382"/>
    </row>
    <row r="1610" spans="1:14" ht="19.350000000000001" customHeight="1">
      <c r="A1610" s="563">
        <v>7</v>
      </c>
      <c r="B1610" s="412">
        <v>780</v>
      </c>
      <c r="C1610" s="379">
        <v>859000</v>
      </c>
      <c r="D1610" s="377" t="s">
        <v>1362</v>
      </c>
      <c r="E1610" s="385"/>
      <c r="F1610" s="385"/>
      <c r="G1610" s="387" t="s">
        <v>138</v>
      </c>
      <c r="H1610" s="380">
        <v>0</v>
      </c>
      <c r="I1610" s="380">
        <v>0</v>
      </c>
      <c r="J1610" s="380">
        <v>300</v>
      </c>
      <c r="K1610" s="380">
        <v>300</v>
      </c>
      <c r="L1610" s="424">
        <v>0</v>
      </c>
      <c r="N1610" s="382"/>
    </row>
    <row r="1611" spans="1:14" ht="19.350000000000001" customHeight="1">
      <c r="A1611" s="563">
        <v>7</v>
      </c>
      <c r="B1611" s="412">
        <v>782</v>
      </c>
      <c r="C1611" s="379">
        <v>859000</v>
      </c>
      <c r="D1611" s="377" t="s">
        <v>1243</v>
      </c>
      <c r="E1611" s="385"/>
      <c r="F1611" s="385"/>
      <c r="G1611" s="387" t="s">
        <v>36</v>
      </c>
      <c r="H1611" s="380">
        <v>451</v>
      </c>
      <c r="I1611" s="380">
        <v>451</v>
      </c>
      <c r="J1611" s="380">
        <v>451</v>
      </c>
      <c r="K1611" s="380">
        <v>451</v>
      </c>
      <c r="L1611" s="424">
        <v>475</v>
      </c>
      <c r="N1611" s="382"/>
    </row>
    <row r="1612" spans="1:14" ht="19.350000000000001" customHeight="1">
      <c r="A1612" s="564"/>
      <c r="B1612" s="549"/>
      <c r="C1612" s="430" t="s">
        <v>1236</v>
      </c>
      <c r="D1612" s="490" t="s">
        <v>1739</v>
      </c>
      <c r="E1612" s="393"/>
      <c r="F1612" s="393"/>
      <c r="G1612" s="432"/>
      <c r="H1612" s="433">
        <v>451</v>
      </c>
      <c r="I1612" s="433">
        <v>451</v>
      </c>
      <c r="J1612" s="433">
        <v>751</v>
      </c>
      <c r="K1612" s="433">
        <v>751</v>
      </c>
      <c r="L1612" s="434">
        <v>475</v>
      </c>
      <c r="N1612" s="382"/>
    </row>
    <row r="1613" spans="1:14" ht="19.350000000000001" customHeight="1">
      <c r="A1613" s="564"/>
      <c r="B1613" s="549"/>
      <c r="C1613" s="430" t="s">
        <v>688</v>
      </c>
      <c r="D1613" s="431" t="s">
        <v>560</v>
      </c>
      <c r="E1613" s="393">
        <v>0</v>
      </c>
      <c r="F1613" s="393">
        <v>0</v>
      </c>
      <c r="G1613" s="432"/>
      <c r="H1613" s="433">
        <v>7041</v>
      </c>
      <c r="I1613" s="433">
        <v>7040</v>
      </c>
      <c r="J1613" s="433">
        <v>7341</v>
      </c>
      <c r="K1613" s="433">
        <v>7341</v>
      </c>
      <c r="L1613" s="434">
        <v>6963</v>
      </c>
      <c r="N1613" s="382"/>
    </row>
    <row r="1614" spans="1:14" ht="19.350000000000001" customHeight="1">
      <c r="A1614" s="562"/>
      <c r="B1614" s="548"/>
      <c r="C1614" s="425" t="s">
        <v>561</v>
      </c>
      <c r="D1614" s="421" t="s">
        <v>428</v>
      </c>
      <c r="E1614" s="394"/>
      <c r="F1614" s="394"/>
      <c r="G1614" s="435"/>
      <c r="H1614" s="422"/>
      <c r="I1614" s="422"/>
      <c r="J1614" s="422"/>
      <c r="K1614" s="422"/>
      <c r="L1614" s="436"/>
      <c r="N1614" s="382"/>
    </row>
    <row r="1615" spans="1:14" ht="19.350000000000001" customHeight="1">
      <c r="A1615" s="562"/>
      <c r="B1615" s="548"/>
      <c r="C1615" s="425" t="s">
        <v>562</v>
      </c>
      <c r="D1615" s="421" t="s">
        <v>1534</v>
      </c>
      <c r="E1615" s="394"/>
      <c r="F1615" s="394"/>
      <c r="G1615" s="435"/>
      <c r="H1615" s="422"/>
      <c r="I1615" s="422"/>
      <c r="J1615" s="422"/>
      <c r="K1615" s="422"/>
      <c r="L1615" s="436"/>
      <c r="N1615" s="382"/>
    </row>
    <row r="1616" spans="1:14" ht="19.350000000000001" customHeight="1">
      <c r="A1616" s="563">
        <v>82</v>
      </c>
      <c r="B1616" s="467">
        <v>100</v>
      </c>
      <c r="C1616" s="488">
        <v>861000</v>
      </c>
      <c r="D1616" s="386" t="s">
        <v>875</v>
      </c>
      <c r="E1616" s="385">
        <v>0.29999999999999993</v>
      </c>
      <c r="F1616" s="385">
        <v>0</v>
      </c>
      <c r="G1616" s="387" t="s">
        <v>551</v>
      </c>
      <c r="H1616" s="380">
        <v>37</v>
      </c>
      <c r="I1616" s="380">
        <v>0</v>
      </c>
      <c r="J1616" s="380">
        <v>38</v>
      </c>
      <c r="K1616" s="380">
        <v>38</v>
      </c>
      <c r="L1616" s="424">
        <v>0</v>
      </c>
      <c r="N1616" s="382"/>
    </row>
    <row r="1617" spans="1:14" ht="19.350000000000001" customHeight="1">
      <c r="A1617" s="563">
        <v>81</v>
      </c>
      <c r="B1617" s="412">
        <v>862</v>
      </c>
      <c r="C1617" s="488">
        <v>861000</v>
      </c>
      <c r="D1617" s="386" t="s">
        <v>639</v>
      </c>
      <c r="E1617" s="396"/>
      <c r="F1617" s="396"/>
      <c r="G1617" s="491" t="s">
        <v>138</v>
      </c>
      <c r="H1617" s="380">
        <v>65</v>
      </c>
      <c r="I1617" s="380">
        <v>65</v>
      </c>
      <c r="J1617" s="380">
        <v>65</v>
      </c>
      <c r="K1617" s="380">
        <v>65</v>
      </c>
      <c r="L1617" s="424">
        <v>48.684830000000005</v>
      </c>
      <c r="N1617" s="382"/>
    </row>
    <row r="1618" spans="1:14" ht="19.350000000000001" customHeight="1">
      <c r="A1618" s="564"/>
      <c r="B1618" s="549"/>
      <c r="C1618" s="430" t="s">
        <v>562</v>
      </c>
      <c r="D1618" s="431" t="s">
        <v>1617</v>
      </c>
      <c r="E1618" s="393">
        <v>0.29999999999999993</v>
      </c>
      <c r="F1618" s="393">
        <v>0</v>
      </c>
      <c r="G1618" s="432"/>
      <c r="H1618" s="433">
        <v>102</v>
      </c>
      <c r="I1618" s="433">
        <v>65</v>
      </c>
      <c r="J1618" s="433">
        <v>103</v>
      </c>
      <c r="K1618" s="433">
        <v>103</v>
      </c>
      <c r="L1618" s="466">
        <v>48.684830000000005</v>
      </c>
      <c r="N1618" s="382"/>
    </row>
    <row r="1619" spans="1:14" ht="19.350000000000001" customHeight="1">
      <c r="A1619" s="562"/>
      <c r="B1619" s="548"/>
      <c r="C1619" s="425" t="s">
        <v>51</v>
      </c>
      <c r="D1619" s="421" t="s">
        <v>479</v>
      </c>
      <c r="E1619" s="394"/>
      <c r="F1619" s="394"/>
      <c r="G1619" s="435"/>
      <c r="H1619" s="422"/>
      <c r="I1619" s="422"/>
      <c r="J1619" s="422"/>
      <c r="K1619" s="422"/>
      <c r="L1619" s="436"/>
      <c r="N1619" s="382"/>
    </row>
    <row r="1620" spans="1:14" ht="19.350000000000001" customHeight="1">
      <c r="A1620" s="563">
        <v>82</v>
      </c>
      <c r="B1620" s="412">
        <v>100</v>
      </c>
      <c r="C1620" s="379">
        <v>869000</v>
      </c>
      <c r="D1620" s="377" t="s">
        <v>875</v>
      </c>
      <c r="E1620" s="385">
        <v>1</v>
      </c>
      <c r="F1620" s="385">
        <v>0</v>
      </c>
      <c r="G1620" s="387" t="s">
        <v>551</v>
      </c>
      <c r="H1620" s="380">
        <v>180</v>
      </c>
      <c r="I1620" s="380">
        <v>45</v>
      </c>
      <c r="J1620" s="380">
        <v>159</v>
      </c>
      <c r="K1620" s="380">
        <v>159</v>
      </c>
      <c r="L1620" s="424">
        <v>0</v>
      </c>
      <c r="N1620" s="382"/>
    </row>
    <row r="1621" spans="1:14" ht="19.350000000000001" customHeight="1">
      <c r="A1621" s="563">
        <v>2</v>
      </c>
      <c r="B1621" s="412">
        <v>410</v>
      </c>
      <c r="C1621" s="379">
        <v>869000</v>
      </c>
      <c r="D1621" s="377" t="s">
        <v>276</v>
      </c>
      <c r="E1621" s="385"/>
      <c r="F1621" s="385"/>
      <c r="G1621" s="387" t="s">
        <v>138</v>
      </c>
      <c r="H1621" s="380">
        <v>85</v>
      </c>
      <c r="I1621" s="380">
        <v>83</v>
      </c>
      <c r="J1621" s="380">
        <v>83</v>
      </c>
      <c r="K1621" s="380">
        <v>83</v>
      </c>
      <c r="L1621" s="424">
        <v>81.191000000000003</v>
      </c>
      <c r="N1621" s="382"/>
    </row>
    <row r="1622" spans="1:14" ht="19.350000000000001" customHeight="1">
      <c r="A1622" s="563">
        <v>10</v>
      </c>
      <c r="B1622" s="412">
        <v>540</v>
      </c>
      <c r="C1622" s="379">
        <v>869000</v>
      </c>
      <c r="D1622" s="377" t="s">
        <v>1271</v>
      </c>
      <c r="E1622" s="385"/>
      <c r="F1622" s="385"/>
      <c r="G1622" s="387" t="s">
        <v>138</v>
      </c>
      <c r="H1622" s="380">
        <v>3</v>
      </c>
      <c r="I1622" s="380">
        <v>3</v>
      </c>
      <c r="J1622" s="380">
        <v>3</v>
      </c>
      <c r="K1622" s="380">
        <v>3</v>
      </c>
      <c r="L1622" s="424">
        <v>2.60324</v>
      </c>
      <c r="N1622" s="382"/>
    </row>
    <row r="1623" spans="1:14" ht="19.350000000000001" customHeight="1">
      <c r="A1623" s="568">
        <v>5</v>
      </c>
      <c r="B1623" s="467">
        <v>750</v>
      </c>
      <c r="C1623" s="379">
        <v>869000</v>
      </c>
      <c r="D1623" s="667" t="s">
        <v>480</v>
      </c>
      <c r="E1623" s="385"/>
      <c r="F1623" s="385"/>
      <c r="G1623" s="387" t="s">
        <v>138</v>
      </c>
      <c r="H1623" s="380">
        <v>11</v>
      </c>
      <c r="I1623" s="380">
        <v>14</v>
      </c>
      <c r="J1623" s="380">
        <v>14</v>
      </c>
      <c r="K1623" s="380">
        <v>44</v>
      </c>
      <c r="L1623" s="424">
        <v>43.365780000000001</v>
      </c>
      <c r="N1623" s="382"/>
    </row>
    <row r="1624" spans="1:14" ht="19.350000000000001" customHeight="1">
      <c r="A1624" s="563">
        <v>82</v>
      </c>
      <c r="B1624" s="412">
        <v>780</v>
      </c>
      <c r="C1624" s="379">
        <v>869000</v>
      </c>
      <c r="D1624" s="377" t="s">
        <v>887</v>
      </c>
      <c r="E1624" s="396"/>
      <c r="F1624" s="396"/>
      <c r="G1624" s="491" t="s">
        <v>36</v>
      </c>
      <c r="H1624" s="380">
        <v>31</v>
      </c>
      <c r="I1624" s="380">
        <v>16</v>
      </c>
      <c r="J1624" s="380">
        <v>34</v>
      </c>
      <c r="K1624" s="380">
        <v>34</v>
      </c>
      <c r="L1624" s="424">
        <v>0.44927999999999996</v>
      </c>
      <c r="N1624" s="382"/>
    </row>
    <row r="1625" spans="1:14" ht="19.350000000000001" customHeight="1">
      <c r="A1625" s="563">
        <v>82</v>
      </c>
      <c r="B1625" s="412">
        <v>781</v>
      </c>
      <c r="C1625" s="379">
        <v>869000</v>
      </c>
      <c r="D1625" s="377" t="s">
        <v>1843</v>
      </c>
      <c r="E1625" s="396"/>
      <c r="F1625" s="396"/>
      <c r="G1625" s="491" t="s">
        <v>138</v>
      </c>
      <c r="H1625" s="380">
        <v>145</v>
      </c>
      <c r="I1625" s="380">
        <v>25</v>
      </c>
      <c r="J1625" s="380">
        <v>25</v>
      </c>
      <c r="K1625" s="380">
        <v>25</v>
      </c>
      <c r="L1625" s="424">
        <v>23.968</v>
      </c>
      <c r="N1625" s="382"/>
    </row>
    <row r="1626" spans="1:14" ht="19.350000000000001" customHeight="1">
      <c r="A1626" s="564"/>
      <c r="B1626" s="549"/>
      <c r="C1626" s="430" t="s">
        <v>51</v>
      </c>
      <c r="D1626" s="431" t="s">
        <v>658</v>
      </c>
      <c r="E1626" s="393">
        <v>1</v>
      </c>
      <c r="F1626" s="393">
        <v>0</v>
      </c>
      <c r="G1626" s="432"/>
      <c r="H1626" s="433">
        <v>455</v>
      </c>
      <c r="I1626" s="433">
        <v>186</v>
      </c>
      <c r="J1626" s="433">
        <v>318</v>
      </c>
      <c r="K1626" s="433">
        <v>348</v>
      </c>
      <c r="L1626" s="434">
        <v>151.57730000000001</v>
      </c>
      <c r="N1626" s="382"/>
    </row>
    <row r="1627" spans="1:14" ht="19.350000000000001" customHeight="1">
      <c r="A1627" s="564"/>
      <c r="B1627" s="549"/>
      <c r="C1627" s="430" t="s">
        <v>561</v>
      </c>
      <c r="D1627" s="431" t="s">
        <v>511</v>
      </c>
      <c r="E1627" s="393">
        <v>1.2999999999999998</v>
      </c>
      <c r="F1627" s="393">
        <v>0</v>
      </c>
      <c r="G1627" s="432"/>
      <c r="H1627" s="433">
        <v>557</v>
      </c>
      <c r="I1627" s="433">
        <v>251</v>
      </c>
      <c r="J1627" s="433">
        <v>421</v>
      </c>
      <c r="K1627" s="433">
        <v>451</v>
      </c>
      <c r="L1627" s="434">
        <v>200.26213000000001</v>
      </c>
      <c r="N1627" s="382"/>
    </row>
    <row r="1628" spans="1:14" ht="19.350000000000001" customHeight="1">
      <c r="A1628" s="562"/>
      <c r="B1628" s="548"/>
      <c r="C1628" s="425" t="s">
        <v>659</v>
      </c>
      <c r="D1628" s="421" t="s">
        <v>876</v>
      </c>
      <c r="E1628" s="394"/>
      <c r="F1628" s="394"/>
      <c r="G1628" s="435"/>
      <c r="H1628" s="422"/>
      <c r="I1628" s="422"/>
      <c r="J1628" s="422"/>
      <c r="K1628" s="422"/>
      <c r="L1628" s="436"/>
      <c r="N1628" s="382"/>
    </row>
    <row r="1629" spans="1:14" ht="19.350000000000001" customHeight="1">
      <c r="A1629" s="563">
        <v>1</v>
      </c>
      <c r="B1629" s="412">
        <v>100</v>
      </c>
      <c r="C1629" s="379">
        <v>879000</v>
      </c>
      <c r="D1629" s="377" t="s">
        <v>875</v>
      </c>
      <c r="E1629" s="385">
        <v>10</v>
      </c>
      <c r="F1629" s="385">
        <v>7.7112900000000009</v>
      </c>
      <c r="G1629" s="387" t="s">
        <v>551</v>
      </c>
      <c r="H1629" s="380">
        <v>2482</v>
      </c>
      <c r="I1629" s="380">
        <v>1805</v>
      </c>
      <c r="J1629" s="380">
        <v>1805</v>
      </c>
      <c r="K1629" s="380">
        <v>1670</v>
      </c>
      <c r="L1629" s="424">
        <v>1550.2455400000001</v>
      </c>
      <c r="N1629" s="382"/>
    </row>
    <row r="1630" spans="1:14" ht="19.350000000000001" customHeight="1">
      <c r="A1630" s="563">
        <v>1</v>
      </c>
      <c r="B1630" s="412">
        <v>470</v>
      </c>
      <c r="C1630" s="379">
        <v>879000</v>
      </c>
      <c r="D1630" s="377" t="s">
        <v>277</v>
      </c>
      <c r="E1630" s="385"/>
      <c r="F1630" s="385"/>
      <c r="G1630" s="387" t="s">
        <v>36</v>
      </c>
      <c r="H1630" s="380">
        <v>2</v>
      </c>
      <c r="I1630" s="380">
        <v>2</v>
      </c>
      <c r="J1630" s="380">
        <v>2</v>
      </c>
      <c r="K1630" s="380">
        <v>2</v>
      </c>
      <c r="L1630" s="424">
        <v>1.4806199999999998</v>
      </c>
      <c r="N1630" s="382"/>
    </row>
    <row r="1631" spans="1:14" ht="19.350000000000001" customHeight="1">
      <c r="A1631" s="563">
        <v>10</v>
      </c>
      <c r="B1631" s="412">
        <v>540</v>
      </c>
      <c r="C1631" s="379">
        <v>879000</v>
      </c>
      <c r="D1631" s="377" t="s">
        <v>1271</v>
      </c>
      <c r="E1631" s="385"/>
      <c r="F1631" s="385"/>
      <c r="G1631" s="387" t="s">
        <v>138</v>
      </c>
      <c r="H1631" s="380">
        <v>8</v>
      </c>
      <c r="I1631" s="380">
        <v>8</v>
      </c>
      <c r="J1631" s="380">
        <v>8</v>
      </c>
      <c r="K1631" s="380">
        <v>8</v>
      </c>
      <c r="L1631" s="424">
        <v>6.7616499999999995</v>
      </c>
      <c r="N1631" s="382"/>
    </row>
    <row r="1632" spans="1:14" ht="19.350000000000001" customHeight="1">
      <c r="A1632" s="563">
        <v>12</v>
      </c>
      <c r="B1632" s="412">
        <v>550</v>
      </c>
      <c r="C1632" s="379">
        <v>879000</v>
      </c>
      <c r="D1632" s="377" t="s">
        <v>556</v>
      </c>
      <c r="E1632" s="385"/>
      <c r="F1632" s="385"/>
      <c r="G1632" s="387" t="s">
        <v>36</v>
      </c>
      <c r="H1632" s="380">
        <v>47</v>
      </c>
      <c r="I1632" s="380">
        <v>52</v>
      </c>
      <c r="J1632" s="380">
        <v>52</v>
      </c>
      <c r="K1632" s="380">
        <v>52</v>
      </c>
      <c r="L1632" s="424">
        <v>34.46895</v>
      </c>
      <c r="N1632" s="382"/>
    </row>
    <row r="1633" spans="1:14" ht="19.350000000000001" customHeight="1">
      <c r="A1633" s="563">
        <v>5</v>
      </c>
      <c r="B1633" s="412">
        <v>730</v>
      </c>
      <c r="C1633" s="379">
        <v>879000</v>
      </c>
      <c r="D1633" s="377" t="s">
        <v>1764</v>
      </c>
      <c r="E1633" s="385"/>
      <c r="F1633" s="385"/>
      <c r="G1633" s="387" t="s">
        <v>138</v>
      </c>
      <c r="H1633" s="380">
        <v>70</v>
      </c>
      <c r="I1633" s="380">
        <v>35</v>
      </c>
      <c r="J1633" s="380">
        <v>46</v>
      </c>
      <c r="K1633" s="380">
        <v>30</v>
      </c>
      <c r="L1633" s="424">
        <v>22.985199999999999</v>
      </c>
      <c r="N1633" s="382"/>
    </row>
    <row r="1634" spans="1:14" ht="19.350000000000001" customHeight="1">
      <c r="A1634" s="563">
        <v>1</v>
      </c>
      <c r="B1634" s="412">
        <v>780</v>
      </c>
      <c r="C1634" s="379">
        <v>879000</v>
      </c>
      <c r="D1634" s="377" t="s">
        <v>2024</v>
      </c>
      <c r="E1634" s="385"/>
      <c r="F1634" s="385"/>
      <c r="G1634" s="387" t="s">
        <v>36</v>
      </c>
      <c r="H1634" s="380">
        <v>158</v>
      </c>
      <c r="I1634" s="380">
        <v>232</v>
      </c>
      <c r="J1634" s="380">
        <v>232</v>
      </c>
      <c r="K1634" s="380">
        <v>176</v>
      </c>
      <c r="L1634" s="424">
        <v>119.79373</v>
      </c>
      <c r="N1634" s="382"/>
    </row>
    <row r="1635" spans="1:14" ht="19.350000000000001" customHeight="1">
      <c r="A1635" s="563">
        <v>1</v>
      </c>
      <c r="B1635" s="412">
        <v>781</v>
      </c>
      <c r="C1635" s="379">
        <v>879000</v>
      </c>
      <c r="D1635" s="377" t="s">
        <v>1217</v>
      </c>
      <c r="E1635" s="385"/>
      <c r="F1635" s="385"/>
      <c r="G1635" s="387" t="s">
        <v>36</v>
      </c>
      <c r="H1635" s="380">
        <v>171</v>
      </c>
      <c r="I1635" s="380">
        <v>110</v>
      </c>
      <c r="J1635" s="380">
        <v>110</v>
      </c>
      <c r="K1635" s="380">
        <v>190</v>
      </c>
      <c r="L1635" s="424">
        <v>66.537050000000008</v>
      </c>
      <c r="N1635" s="382"/>
    </row>
    <row r="1636" spans="1:14" ht="19.350000000000001" customHeight="1">
      <c r="A1636" s="563">
        <v>1</v>
      </c>
      <c r="B1636" s="412">
        <v>782</v>
      </c>
      <c r="C1636" s="379">
        <v>879000</v>
      </c>
      <c r="D1636" s="444" t="s">
        <v>1677</v>
      </c>
      <c r="E1636" s="385"/>
      <c r="F1636" s="385"/>
      <c r="G1636" s="387" t="s">
        <v>138</v>
      </c>
      <c r="H1636" s="380">
        <v>75</v>
      </c>
      <c r="I1636" s="380">
        <v>45</v>
      </c>
      <c r="J1636" s="380">
        <v>45</v>
      </c>
      <c r="K1636" s="380">
        <v>75</v>
      </c>
      <c r="L1636" s="424">
        <v>44.555680000000002</v>
      </c>
      <c r="N1636" s="382"/>
    </row>
    <row r="1637" spans="1:14" ht="19.350000000000001" customHeight="1">
      <c r="A1637" s="563">
        <v>1</v>
      </c>
      <c r="B1637" s="412">
        <v>787</v>
      </c>
      <c r="C1637" s="379">
        <v>879000</v>
      </c>
      <c r="D1637" s="429" t="s">
        <v>1441</v>
      </c>
      <c r="E1637" s="385"/>
      <c r="F1637" s="385"/>
      <c r="G1637" s="387" t="s">
        <v>36</v>
      </c>
      <c r="H1637" s="380">
        <v>37</v>
      </c>
      <c r="I1637" s="380">
        <v>41</v>
      </c>
      <c r="J1637" s="380">
        <v>41</v>
      </c>
      <c r="K1637" s="380">
        <v>41</v>
      </c>
      <c r="L1637" s="424">
        <v>14.89875</v>
      </c>
      <c r="N1637" s="382"/>
    </row>
    <row r="1638" spans="1:14" ht="19.350000000000001" customHeight="1">
      <c r="A1638" s="563">
        <v>1</v>
      </c>
      <c r="B1638" s="412">
        <v>788</v>
      </c>
      <c r="C1638" s="379">
        <v>879000</v>
      </c>
      <c r="D1638" s="429" t="s">
        <v>2026</v>
      </c>
      <c r="E1638" s="385"/>
      <c r="F1638" s="385"/>
      <c r="G1638" s="387" t="s">
        <v>36</v>
      </c>
      <c r="H1638" s="380">
        <v>220</v>
      </c>
      <c r="I1638" s="380">
        <v>135</v>
      </c>
      <c r="J1638" s="380">
        <v>135</v>
      </c>
      <c r="K1638" s="380">
        <v>135</v>
      </c>
      <c r="L1638" s="424">
        <v>86.235910000000004</v>
      </c>
      <c r="N1638" s="382"/>
    </row>
    <row r="1639" spans="1:14" ht="19.350000000000001" customHeight="1">
      <c r="A1639" s="563">
        <v>1</v>
      </c>
      <c r="B1639" s="412">
        <v>789</v>
      </c>
      <c r="C1639" s="379">
        <v>879000</v>
      </c>
      <c r="D1639" s="429" t="s">
        <v>1705</v>
      </c>
      <c r="E1639" s="385"/>
      <c r="F1639" s="385"/>
      <c r="G1639" s="387" t="s">
        <v>138</v>
      </c>
      <c r="H1639" s="380">
        <v>300</v>
      </c>
      <c r="I1639" s="380">
        <v>275</v>
      </c>
      <c r="J1639" s="380">
        <v>280</v>
      </c>
      <c r="K1639" s="380">
        <v>300</v>
      </c>
      <c r="L1639" s="424">
        <v>248.03101999999998</v>
      </c>
      <c r="N1639" s="382"/>
    </row>
    <row r="1640" spans="1:14" ht="19.350000000000001" customHeight="1">
      <c r="A1640" s="563">
        <v>7</v>
      </c>
      <c r="B1640" s="412">
        <v>820</v>
      </c>
      <c r="C1640" s="379">
        <v>879000</v>
      </c>
      <c r="D1640" s="377" t="s">
        <v>1796</v>
      </c>
      <c r="E1640" s="385"/>
      <c r="F1640" s="385"/>
      <c r="G1640" s="387" t="s">
        <v>138</v>
      </c>
      <c r="H1640" s="380">
        <v>200</v>
      </c>
      <c r="I1640" s="380">
        <v>115</v>
      </c>
      <c r="J1640" s="380">
        <v>200</v>
      </c>
      <c r="K1640" s="380">
        <v>200</v>
      </c>
      <c r="L1640" s="424">
        <v>66</v>
      </c>
      <c r="N1640" s="382"/>
    </row>
    <row r="1641" spans="1:14" ht="19.350000000000001" customHeight="1">
      <c r="A1641" s="563">
        <v>1</v>
      </c>
      <c r="B1641" s="412">
        <v>930</v>
      </c>
      <c r="C1641" s="379">
        <v>879000</v>
      </c>
      <c r="D1641" s="377" t="s">
        <v>498</v>
      </c>
      <c r="E1641" s="385"/>
      <c r="F1641" s="385"/>
      <c r="G1641" s="387" t="s">
        <v>36</v>
      </c>
      <c r="H1641" s="380">
        <v>4</v>
      </c>
      <c r="I1641" s="380">
        <v>4</v>
      </c>
      <c r="J1641" s="380">
        <v>4</v>
      </c>
      <c r="K1641" s="380">
        <v>4</v>
      </c>
      <c r="L1641" s="424">
        <v>1.3326300000000002</v>
      </c>
      <c r="N1641" s="382"/>
    </row>
    <row r="1642" spans="1:14" ht="19.350000000000001" customHeight="1">
      <c r="A1642" s="572"/>
      <c r="B1642" s="554"/>
      <c r="C1642" s="492" t="s">
        <v>659</v>
      </c>
      <c r="D1642" s="493" t="s">
        <v>375</v>
      </c>
      <c r="E1642" s="404">
        <v>10</v>
      </c>
      <c r="F1642" s="404">
        <v>7.7112900000000009</v>
      </c>
      <c r="G1642" s="494"/>
      <c r="H1642" s="447">
        <v>3774</v>
      </c>
      <c r="I1642" s="447">
        <v>2859</v>
      </c>
      <c r="J1642" s="447">
        <v>2960</v>
      </c>
      <c r="K1642" s="447">
        <v>2883</v>
      </c>
      <c r="L1642" s="466">
        <v>2263.3267300000002</v>
      </c>
      <c r="N1642" s="382"/>
    </row>
    <row r="1643" spans="1:14" ht="19.350000000000001" customHeight="1" thickBot="1">
      <c r="A1643" s="566"/>
      <c r="B1643" s="551"/>
      <c r="C1643" s="449" t="s">
        <v>316</v>
      </c>
      <c r="D1643" s="450" t="s">
        <v>230</v>
      </c>
      <c r="E1643" s="397">
        <v>2161.7376783108493</v>
      </c>
      <c r="F1643" s="397">
        <v>2036.3126099999999</v>
      </c>
      <c r="G1643" s="451"/>
      <c r="H1643" s="452">
        <v>831834.20042857144</v>
      </c>
      <c r="I1643" s="452">
        <v>786611.00042857137</v>
      </c>
      <c r="J1643" s="452">
        <v>802777</v>
      </c>
      <c r="K1643" s="452">
        <v>791734</v>
      </c>
      <c r="L1643" s="615">
        <v>707949.01735999994</v>
      </c>
      <c r="N1643" s="382"/>
    </row>
    <row r="1644" spans="1:14" ht="19.350000000000001" customHeight="1" thickTop="1">
      <c r="A1644" s="562"/>
      <c r="B1644" s="548"/>
      <c r="C1644" s="425" t="s">
        <v>612</v>
      </c>
      <c r="D1644" s="421" t="s">
        <v>818</v>
      </c>
      <c r="E1644" s="394"/>
      <c r="F1644" s="394"/>
      <c r="G1644" s="443"/>
      <c r="H1644" s="422"/>
      <c r="I1644" s="422"/>
      <c r="J1644" s="422"/>
      <c r="K1644" s="422"/>
      <c r="L1644" s="436"/>
      <c r="N1644" s="382"/>
    </row>
    <row r="1645" spans="1:14" ht="19.350000000000001" customHeight="1">
      <c r="A1645" s="562"/>
      <c r="B1645" s="548"/>
      <c r="C1645" s="425" t="s">
        <v>757</v>
      </c>
      <c r="D1645" s="421" t="s">
        <v>911</v>
      </c>
      <c r="E1645" s="394"/>
      <c r="F1645" s="394"/>
      <c r="G1645" s="435"/>
      <c r="H1645" s="422"/>
      <c r="I1645" s="422"/>
      <c r="J1645" s="422"/>
      <c r="K1645" s="422"/>
      <c r="L1645" s="436"/>
      <c r="N1645" s="382"/>
    </row>
    <row r="1646" spans="1:14" ht="19.350000000000001" customHeight="1">
      <c r="A1646" s="562"/>
      <c r="B1646" s="548"/>
      <c r="C1646" s="425" t="s">
        <v>982</v>
      </c>
      <c r="D1646" s="421" t="s">
        <v>983</v>
      </c>
      <c r="E1646" s="394"/>
      <c r="F1646" s="394"/>
      <c r="G1646" s="435"/>
      <c r="H1646" s="422"/>
      <c r="I1646" s="422"/>
      <c r="J1646" s="422"/>
      <c r="K1646" s="422"/>
      <c r="L1646" s="436"/>
      <c r="N1646" s="382"/>
    </row>
    <row r="1647" spans="1:14" ht="30">
      <c r="A1647" s="563">
        <v>4</v>
      </c>
      <c r="B1647" s="412">
        <v>100</v>
      </c>
      <c r="C1647" s="379">
        <v>913200</v>
      </c>
      <c r="D1647" s="377" t="s">
        <v>1099</v>
      </c>
      <c r="E1647" s="385">
        <v>3</v>
      </c>
      <c r="F1647" s="385">
        <v>3.3</v>
      </c>
      <c r="G1647" s="387" t="s">
        <v>551</v>
      </c>
      <c r="H1647" s="380">
        <v>880</v>
      </c>
      <c r="I1647" s="380">
        <v>880</v>
      </c>
      <c r="J1647" s="380">
        <v>1390</v>
      </c>
      <c r="K1647" s="380">
        <v>1390</v>
      </c>
      <c r="L1647" s="424">
        <v>1180.1171299999999</v>
      </c>
      <c r="N1647" s="382"/>
    </row>
    <row r="1648" spans="1:14" ht="19.350000000000001" customHeight="1">
      <c r="A1648" s="571"/>
      <c r="B1648" s="553"/>
      <c r="C1648" s="495" t="s">
        <v>982</v>
      </c>
      <c r="D1648" s="431" t="s">
        <v>895</v>
      </c>
      <c r="E1648" s="393">
        <v>3</v>
      </c>
      <c r="F1648" s="393">
        <v>3.3</v>
      </c>
      <c r="G1648" s="432"/>
      <c r="H1648" s="433">
        <v>880</v>
      </c>
      <c r="I1648" s="433">
        <v>880</v>
      </c>
      <c r="J1648" s="433">
        <v>1390</v>
      </c>
      <c r="K1648" s="433">
        <v>1390</v>
      </c>
      <c r="L1648" s="434">
        <v>1180.1171299999999</v>
      </c>
      <c r="N1648" s="382"/>
    </row>
    <row r="1649" spans="1:14" ht="19.350000000000001" customHeight="1">
      <c r="A1649" s="572"/>
      <c r="B1649" s="554"/>
      <c r="C1649" s="492" t="s">
        <v>757</v>
      </c>
      <c r="D1649" s="431" t="s">
        <v>28</v>
      </c>
      <c r="E1649" s="393">
        <v>3</v>
      </c>
      <c r="F1649" s="393">
        <v>3.3</v>
      </c>
      <c r="G1649" s="432"/>
      <c r="H1649" s="433">
        <v>880</v>
      </c>
      <c r="I1649" s="433">
        <v>880</v>
      </c>
      <c r="J1649" s="433">
        <v>1390</v>
      </c>
      <c r="K1649" s="433">
        <v>1390</v>
      </c>
      <c r="L1649" s="434">
        <v>1180.1171299999999</v>
      </c>
      <c r="N1649" s="382"/>
    </row>
    <row r="1650" spans="1:14" ht="18.95" customHeight="1">
      <c r="A1650" s="562"/>
      <c r="B1650" s="548"/>
      <c r="C1650" s="425" t="s">
        <v>29</v>
      </c>
      <c r="D1650" s="463" t="s">
        <v>329</v>
      </c>
      <c r="E1650" s="394"/>
      <c r="F1650" s="394"/>
      <c r="G1650" s="435"/>
      <c r="H1650" s="422"/>
      <c r="I1650" s="422"/>
      <c r="J1650" s="422"/>
      <c r="K1650" s="422"/>
      <c r="L1650" s="436"/>
      <c r="N1650" s="382"/>
    </row>
    <row r="1651" spans="1:14" ht="18.95" customHeight="1">
      <c r="A1651" s="562"/>
      <c r="B1651" s="548"/>
      <c r="C1651" s="425" t="s">
        <v>662</v>
      </c>
      <c r="D1651" s="421" t="s">
        <v>133</v>
      </c>
      <c r="E1651" s="394"/>
      <c r="F1651" s="394"/>
      <c r="G1651" s="435"/>
      <c r="H1651" s="422"/>
      <c r="I1651" s="422"/>
      <c r="J1651" s="422"/>
      <c r="K1651" s="422"/>
      <c r="L1651" s="436"/>
      <c r="N1651" s="382"/>
    </row>
    <row r="1652" spans="1:14" ht="18.95" customHeight="1">
      <c r="A1652" s="563">
        <v>2</v>
      </c>
      <c r="B1652" s="412">
        <v>100</v>
      </c>
      <c r="C1652" s="379">
        <v>933000</v>
      </c>
      <c r="D1652" s="377" t="s">
        <v>1606</v>
      </c>
      <c r="E1652" s="385">
        <v>8.5</v>
      </c>
      <c r="F1652" s="385">
        <v>7.5</v>
      </c>
      <c r="G1652" s="387" t="s">
        <v>551</v>
      </c>
      <c r="H1652" s="380">
        <v>2440</v>
      </c>
      <c r="I1652" s="380">
        <v>2199</v>
      </c>
      <c r="J1652" s="380">
        <v>2199</v>
      </c>
      <c r="K1652" s="380">
        <v>2110</v>
      </c>
      <c r="L1652" s="424">
        <v>1979.43271</v>
      </c>
      <c r="N1652" s="382"/>
    </row>
    <row r="1653" spans="1:14" ht="18.95" customHeight="1">
      <c r="A1653" s="563">
        <v>5</v>
      </c>
      <c r="B1653" s="412">
        <v>420</v>
      </c>
      <c r="C1653" s="379">
        <v>933000</v>
      </c>
      <c r="D1653" s="444" t="s">
        <v>161</v>
      </c>
      <c r="E1653" s="385"/>
      <c r="F1653" s="385"/>
      <c r="G1653" s="387" t="s">
        <v>36</v>
      </c>
      <c r="H1653" s="380">
        <v>183</v>
      </c>
      <c r="I1653" s="380">
        <v>261</v>
      </c>
      <c r="J1653" s="380">
        <v>261</v>
      </c>
      <c r="K1653" s="380">
        <v>203</v>
      </c>
      <c r="L1653" s="424">
        <v>209.18143000000001</v>
      </c>
      <c r="N1653" s="382"/>
    </row>
    <row r="1654" spans="1:14" ht="18.95" customHeight="1">
      <c r="A1654" s="563">
        <v>2</v>
      </c>
      <c r="B1654" s="412">
        <v>421</v>
      </c>
      <c r="C1654" s="379">
        <v>933000</v>
      </c>
      <c r="D1654" s="444" t="s">
        <v>131</v>
      </c>
      <c r="E1654" s="385"/>
      <c r="F1654" s="385"/>
      <c r="G1654" s="387" t="s">
        <v>36</v>
      </c>
      <c r="H1654" s="380">
        <v>162</v>
      </c>
      <c r="I1654" s="380">
        <v>160</v>
      </c>
      <c r="J1654" s="380">
        <v>180</v>
      </c>
      <c r="K1654" s="380">
        <v>180</v>
      </c>
      <c r="L1654" s="424">
        <v>113.22035000000001</v>
      </c>
      <c r="N1654" s="382"/>
    </row>
    <row r="1655" spans="1:14" ht="28.5" customHeight="1">
      <c r="A1655" s="563">
        <v>2</v>
      </c>
      <c r="B1655" s="412">
        <v>427</v>
      </c>
      <c r="C1655" s="379">
        <v>933000</v>
      </c>
      <c r="D1655" s="377" t="s">
        <v>2207</v>
      </c>
      <c r="E1655" s="385"/>
      <c r="F1655" s="385"/>
      <c r="G1655" s="387" t="s">
        <v>138</v>
      </c>
      <c r="H1655" s="380">
        <v>370</v>
      </c>
      <c r="I1655" s="380">
        <v>340</v>
      </c>
      <c r="J1655" s="380">
        <v>380</v>
      </c>
      <c r="K1655" s="380">
        <v>380</v>
      </c>
      <c r="L1655" s="424">
        <v>325.92328000000003</v>
      </c>
      <c r="N1655" s="382"/>
    </row>
    <row r="1656" spans="1:14" ht="19.350000000000001" customHeight="1">
      <c r="A1656" s="563">
        <v>2</v>
      </c>
      <c r="B1656" s="412">
        <v>429</v>
      </c>
      <c r="C1656" s="379">
        <v>933000</v>
      </c>
      <c r="D1656" s="377" t="s">
        <v>901</v>
      </c>
      <c r="E1656" s="385"/>
      <c r="F1656" s="385"/>
      <c r="G1656" s="387" t="s">
        <v>138</v>
      </c>
      <c r="H1656" s="380">
        <v>200</v>
      </c>
      <c r="I1656" s="380">
        <v>200</v>
      </c>
      <c r="J1656" s="380">
        <v>200</v>
      </c>
      <c r="K1656" s="380">
        <v>200</v>
      </c>
      <c r="L1656" s="424">
        <v>200</v>
      </c>
      <c r="N1656" s="382"/>
    </row>
    <row r="1657" spans="1:14" ht="19.350000000000001" customHeight="1">
      <c r="A1657" s="563">
        <v>7</v>
      </c>
      <c r="B1657" s="412">
        <v>432</v>
      </c>
      <c r="C1657" s="379">
        <v>933000</v>
      </c>
      <c r="D1657" s="377" t="s">
        <v>246</v>
      </c>
      <c r="E1657" s="385"/>
      <c r="F1657" s="385"/>
      <c r="G1657" s="387" t="s">
        <v>138</v>
      </c>
      <c r="H1657" s="380">
        <v>923</v>
      </c>
      <c r="I1657" s="380">
        <v>900</v>
      </c>
      <c r="J1657" s="380">
        <v>988</v>
      </c>
      <c r="K1657" s="380">
        <v>988</v>
      </c>
      <c r="L1657" s="424">
        <v>925.26290000000006</v>
      </c>
      <c r="N1657" s="382"/>
    </row>
    <row r="1658" spans="1:14" ht="19.350000000000001" customHeight="1">
      <c r="A1658" s="563">
        <v>10</v>
      </c>
      <c r="B1658" s="412">
        <v>540</v>
      </c>
      <c r="C1658" s="379">
        <v>933000</v>
      </c>
      <c r="D1658" s="377" t="s">
        <v>1271</v>
      </c>
      <c r="E1658" s="385"/>
      <c r="F1658" s="385"/>
      <c r="G1658" s="387" t="s">
        <v>138</v>
      </c>
      <c r="H1658" s="380">
        <v>14</v>
      </c>
      <c r="I1658" s="380">
        <v>14</v>
      </c>
      <c r="J1658" s="380">
        <v>13</v>
      </c>
      <c r="K1658" s="380">
        <v>13</v>
      </c>
      <c r="L1658" s="424">
        <v>12.009799999999998</v>
      </c>
      <c r="N1658" s="382"/>
    </row>
    <row r="1659" spans="1:14" ht="19.350000000000001" customHeight="1">
      <c r="A1659" s="563">
        <v>10</v>
      </c>
      <c r="B1659" s="412">
        <v>570</v>
      </c>
      <c r="C1659" s="379">
        <v>933000</v>
      </c>
      <c r="D1659" s="377" t="s">
        <v>495</v>
      </c>
      <c r="E1659" s="385"/>
      <c r="F1659" s="385"/>
      <c r="G1659" s="387" t="s">
        <v>138</v>
      </c>
      <c r="H1659" s="380">
        <v>26</v>
      </c>
      <c r="I1659" s="380">
        <v>26</v>
      </c>
      <c r="J1659" s="380">
        <v>26</v>
      </c>
      <c r="K1659" s="380">
        <v>26</v>
      </c>
      <c r="L1659" s="424">
        <v>17.268000000000001</v>
      </c>
      <c r="N1659" s="382"/>
    </row>
    <row r="1660" spans="1:14" ht="19.350000000000001" customHeight="1">
      <c r="A1660" s="563">
        <v>2</v>
      </c>
      <c r="B1660" s="412">
        <v>571</v>
      </c>
      <c r="C1660" s="379">
        <v>933000</v>
      </c>
      <c r="D1660" s="429" t="s">
        <v>1260</v>
      </c>
      <c r="E1660" s="385"/>
      <c r="F1660" s="385"/>
      <c r="G1660" s="387" t="s">
        <v>138</v>
      </c>
      <c r="H1660" s="380">
        <v>545</v>
      </c>
      <c r="I1660" s="380">
        <v>510</v>
      </c>
      <c r="J1660" s="380">
        <v>520</v>
      </c>
      <c r="K1660" s="380">
        <v>520</v>
      </c>
      <c r="L1660" s="424">
        <v>493.56700000000001</v>
      </c>
      <c r="N1660" s="382"/>
    </row>
    <row r="1661" spans="1:14" ht="19.350000000000001" customHeight="1">
      <c r="A1661" s="563">
        <v>2</v>
      </c>
      <c r="B1661" s="412">
        <v>751</v>
      </c>
      <c r="C1661" s="379">
        <v>933000</v>
      </c>
      <c r="D1661" s="429" t="s">
        <v>2046</v>
      </c>
      <c r="E1661" s="385"/>
      <c r="F1661" s="385"/>
      <c r="G1661" s="387" t="s">
        <v>138</v>
      </c>
      <c r="H1661" s="380">
        <v>250</v>
      </c>
      <c r="I1661" s="380">
        <v>131</v>
      </c>
      <c r="J1661" s="380">
        <v>300</v>
      </c>
      <c r="K1661" s="380">
        <v>300</v>
      </c>
      <c r="L1661" s="424">
        <v>0</v>
      </c>
      <c r="N1661" s="382"/>
    </row>
    <row r="1662" spans="1:14" ht="19.350000000000001" customHeight="1">
      <c r="A1662" s="563">
        <v>2</v>
      </c>
      <c r="B1662" s="412">
        <v>780</v>
      </c>
      <c r="C1662" s="379">
        <v>933000</v>
      </c>
      <c r="D1662" s="377" t="s">
        <v>1248</v>
      </c>
      <c r="E1662" s="385"/>
      <c r="F1662" s="385"/>
      <c r="G1662" s="387" t="s">
        <v>36</v>
      </c>
      <c r="H1662" s="380">
        <v>364</v>
      </c>
      <c r="I1662" s="380">
        <v>404</v>
      </c>
      <c r="J1662" s="380">
        <v>404</v>
      </c>
      <c r="K1662" s="380">
        <v>404</v>
      </c>
      <c r="L1662" s="424">
        <v>208.41809000000001</v>
      </c>
      <c r="N1662" s="382"/>
    </row>
    <row r="1663" spans="1:14" ht="19.350000000000001" customHeight="1">
      <c r="A1663" s="563">
        <v>2</v>
      </c>
      <c r="B1663" s="412">
        <v>781</v>
      </c>
      <c r="C1663" s="379">
        <v>933000</v>
      </c>
      <c r="D1663" s="377" t="s">
        <v>1594</v>
      </c>
      <c r="E1663" s="385"/>
      <c r="F1663" s="385"/>
      <c r="G1663" s="387" t="s">
        <v>138</v>
      </c>
      <c r="H1663" s="380">
        <v>370</v>
      </c>
      <c r="I1663" s="380">
        <v>360</v>
      </c>
      <c r="J1663" s="380">
        <v>360</v>
      </c>
      <c r="K1663" s="380">
        <v>360</v>
      </c>
      <c r="L1663" s="424">
        <v>335.34699999999998</v>
      </c>
      <c r="N1663" s="382"/>
    </row>
    <row r="1664" spans="1:14" ht="18.95" customHeight="1">
      <c r="A1664" s="564"/>
      <c r="B1664" s="549"/>
      <c r="C1664" s="430" t="s">
        <v>662</v>
      </c>
      <c r="D1664" s="431" t="s">
        <v>954</v>
      </c>
      <c r="E1664" s="393">
        <v>8.5</v>
      </c>
      <c r="F1664" s="393">
        <v>7.5</v>
      </c>
      <c r="G1664" s="432"/>
      <c r="H1664" s="433">
        <v>5847</v>
      </c>
      <c r="I1664" s="433">
        <v>5505</v>
      </c>
      <c r="J1664" s="433">
        <v>5831</v>
      </c>
      <c r="K1664" s="433">
        <v>5684</v>
      </c>
      <c r="L1664" s="466">
        <v>4819.6305600000005</v>
      </c>
      <c r="N1664" s="382"/>
    </row>
    <row r="1665" spans="1:14" ht="19.350000000000001" customHeight="1">
      <c r="A1665" s="562"/>
      <c r="B1665" s="548"/>
      <c r="C1665" s="425" t="s">
        <v>477</v>
      </c>
      <c r="D1665" s="421" t="s">
        <v>967</v>
      </c>
      <c r="E1665" s="394"/>
      <c r="F1665" s="394"/>
      <c r="G1665" s="435"/>
      <c r="H1665" s="422"/>
      <c r="I1665" s="422"/>
      <c r="J1665" s="422"/>
      <c r="K1665" s="422"/>
      <c r="L1665" s="436"/>
      <c r="N1665" s="382"/>
    </row>
    <row r="1666" spans="1:14" ht="16.5" customHeight="1">
      <c r="A1666" s="563">
        <v>5</v>
      </c>
      <c r="B1666" s="412">
        <v>420</v>
      </c>
      <c r="C1666" s="379">
        <v>938100</v>
      </c>
      <c r="D1666" s="377" t="s">
        <v>1259</v>
      </c>
      <c r="E1666" s="385"/>
      <c r="F1666" s="385"/>
      <c r="G1666" s="387" t="s">
        <v>36</v>
      </c>
      <c r="H1666" s="380">
        <v>435</v>
      </c>
      <c r="I1666" s="380">
        <v>422</v>
      </c>
      <c r="J1666" s="380">
        <v>422</v>
      </c>
      <c r="K1666" s="380">
        <v>372</v>
      </c>
      <c r="L1666" s="424">
        <v>391.19021000000004</v>
      </c>
      <c r="N1666" s="382"/>
    </row>
    <row r="1667" spans="1:14" ht="19.350000000000001" customHeight="1">
      <c r="A1667" s="563">
        <v>5</v>
      </c>
      <c r="B1667" s="412">
        <v>422</v>
      </c>
      <c r="C1667" s="379">
        <v>938100</v>
      </c>
      <c r="D1667" s="377" t="s">
        <v>1678</v>
      </c>
      <c r="E1667" s="385"/>
      <c r="F1667" s="385"/>
      <c r="G1667" s="387" t="s">
        <v>36</v>
      </c>
      <c r="H1667" s="380">
        <v>865</v>
      </c>
      <c r="I1667" s="380">
        <v>784</v>
      </c>
      <c r="J1667" s="380">
        <v>784</v>
      </c>
      <c r="K1667" s="380">
        <v>639</v>
      </c>
      <c r="L1667" s="424">
        <v>662.50153</v>
      </c>
      <c r="N1667" s="382"/>
    </row>
    <row r="1668" spans="1:14" ht="19.350000000000001" customHeight="1">
      <c r="A1668" s="563">
        <v>7</v>
      </c>
      <c r="B1668" s="412">
        <v>430</v>
      </c>
      <c r="C1668" s="379">
        <v>938100</v>
      </c>
      <c r="D1668" s="444" t="s">
        <v>758</v>
      </c>
      <c r="E1668" s="385"/>
      <c r="F1668" s="385"/>
      <c r="G1668" s="387" t="s">
        <v>138</v>
      </c>
      <c r="H1668" s="380">
        <v>1450</v>
      </c>
      <c r="I1668" s="380">
        <v>1450</v>
      </c>
      <c r="J1668" s="380">
        <v>1500</v>
      </c>
      <c r="K1668" s="380">
        <v>1500</v>
      </c>
      <c r="L1668" s="424">
        <v>1441.57105</v>
      </c>
      <c r="N1668" s="382"/>
    </row>
    <row r="1669" spans="1:14" ht="19.350000000000001" customHeight="1">
      <c r="A1669" s="563">
        <v>5</v>
      </c>
      <c r="B1669" s="412">
        <v>433</v>
      </c>
      <c r="C1669" s="379">
        <v>938100</v>
      </c>
      <c r="D1669" s="377" t="s">
        <v>1156</v>
      </c>
      <c r="E1669" s="385"/>
      <c r="F1669" s="385"/>
      <c r="G1669" s="387" t="s">
        <v>138</v>
      </c>
      <c r="H1669" s="380">
        <v>230</v>
      </c>
      <c r="I1669" s="380">
        <v>230</v>
      </c>
      <c r="J1669" s="380">
        <v>230</v>
      </c>
      <c r="K1669" s="380">
        <v>230</v>
      </c>
      <c r="L1669" s="424">
        <v>239.67474999999999</v>
      </c>
      <c r="N1669" s="382"/>
    </row>
    <row r="1670" spans="1:14" ht="19.350000000000001" customHeight="1">
      <c r="A1670" s="563">
        <v>5</v>
      </c>
      <c r="B1670" s="412">
        <v>511</v>
      </c>
      <c r="C1670" s="379">
        <v>938100</v>
      </c>
      <c r="D1670" s="444" t="s">
        <v>46</v>
      </c>
      <c r="E1670" s="385"/>
      <c r="F1670" s="385"/>
      <c r="G1670" s="387" t="s">
        <v>36</v>
      </c>
      <c r="H1670" s="380">
        <v>57</v>
      </c>
      <c r="I1670" s="380">
        <v>63</v>
      </c>
      <c r="J1670" s="380">
        <v>63</v>
      </c>
      <c r="K1670" s="380">
        <v>63</v>
      </c>
      <c r="L1670" s="424">
        <v>66.411990000000003</v>
      </c>
      <c r="N1670" s="382"/>
    </row>
    <row r="1671" spans="1:14" ht="30">
      <c r="A1671" s="563">
        <v>10</v>
      </c>
      <c r="B1671" s="412">
        <v>540</v>
      </c>
      <c r="C1671" s="379">
        <v>938100</v>
      </c>
      <c r="D1671" s="377" t="s">
        <v>1634</v>
      </c>
      <c r="E1671" s="385"/>
      <c r="F1671" s="385"/>
      <c r="G1671" s="387" t="s">
        <v>138</v>
      </c>
      <c r="H1671" s="380">
        <v>268</v>
      </c>
      <c r="I1671" s="380">
        <v>268</v>
      </c>
      <c r="J1671" s="380">
        <v>268</v>
      </c>
      <c r="K1671" s="380">
        <v>268</v>
      </c>
      <c r="L1671" s="424">
        <v>245.83176999999998</v>
      </c>
      <c r="N1671" s="382"/>
    </row>
    <row r="1672" spans="1:14" ht="19.350000000000001" customHeight="1">
      <c r="A1672" s="563">
        <v>10</v>
      </c>
      <c r="B1672" s="412">
        <v>541</v>
      </c>
      <c r="C1672" s="379">
        <v>938100</v>
      </c>
      <c r="D1672" s="377" t="s">
        <v>1605</v>
      </c>
      <c r="E1672" s="385"/>
      <c r="F1672" s="385"/>
      <c r="G1672" s="387" t="s">
        <v>138</v>
      </c>
      <c r="H1672" s="380">
        <v>200</v>
      </c>
      <c r="I1672" s="380">
        <v>155</v>
      </c>
      <c r="J1672" s="380">
        <v>155</v>
      </c>
      <c r="K1672" s="380">
        <v>155</v>
      </c>
      <c r="L1672" s="424">
        <v>44.825890000000001</v>
      </c>
      <c r="N1672" s="382"/>
    </row>
    <row r="1673" spans="1:14" ht="19.350000000000001" customHeight="1">
      <c r="A1673" s="563">
        <v>10</v>
      </c>
      <c r="B1673" s="412">
        <v>542</v>
      </c>
      <c r="C1673" s="379">
        <v>938100</v>
      </c>
      <c r="D1673" s="377" t="s">
        <v>1266</v>
      </c>
      <c r="E1673" s="385"/>
      <c r="F1673" s="385"/>
      <c r="G1673" s="387" t="s">
        <v>138</v>
      </c>
      <c r="H1673" s="380">
        <v>520</v>
      </c>
      <c r="I1673" s="380">
        <v>579</v>
      </c>
      <c r="J1673" s="380">
        <v>579</v>
      </c>
      <c r="K1673" s="380">
        <v>579</v>
      </c>
      <c r="L1673" s="424">
        <v>569.41226000000006</v>
      </c>
      <c r="N1673" s="382"/>
    </row>
    <row r="1674" spans="1:14" ht="19.350000000000001" customHeight="1">
      <c r="A1674" s="563">
        <v>1</v>
      </c>
      <c r="B1674" s="412">
        <v>543</v>
      </c>
      <c r="C1674" s="379">
        <v>938100</v>
      </c>
      <c r="D1674" s="377" t="s">
        <v>1210</v>
      </c>
      <c r="E1674" s="385"/>
      <c r="F1674" s="385"/>
      <c r="G1674" s="387" t="s">
        <v>138</v>
      </c>
      <c r="H1674" s="380">
        <v>2175</v>
      </c>
      <c r="I1674" s="380">
        <v>2100</v>
      </c>
      <c r="J1674" s="380">
        <v>1165</v>
      </c>
      <c r="K1674" s="380">
        <v>1165</v>
      </c>
      <c r="L1674" s="424">
        <v>1308.9364699999999</v>
      </c>
      <c r="N1674" s="382"/>
    </row>
    <row r="1675" spans="1:14" ht="19.350000000000001" customHeight="1">
      <c r="A1675" s="563">
        <v>5</v>
      </c>
      <c r="B1675" s="412">
        <v>730</v>
      </c>
      <c r="C1675" s="379">
        <v>938100</v>
      </c>
      <c r="D1675" s="377" t="s">
        <v>2047</v>
      </c>
      <c r="E1675" s="385"/>
      <c r="F1675" s="385"/>
      <c r="G1675" s="387" t="s">
        <v>138</v>
      </c>
      <c r="H1675" s="380">
        <v>0</v>
      </c>
      <c r="I1675" s="380">
        <v>66</v>
      </c>
      <c r="J1675" s="380">
        <v>66</v>
      </c>
      <c r="K1675" s="380">
        <v>850</v>
      </c>
      <c r="L1675" s="424">
        <v>0</v>
      </c>
      <c r="N1675" s="382"/>
    </row>
    <row r="1676" spans="1:14" ht="19.350000000000001" customHeight="1">
      <c r="A1676" s="563">
        <v>10</v>
      </c>
      <c r="B1676" s="412">
        <v>746</v>
      </c>
      <c r="C1676" s="379">
        <v>938100</v>
      </c>
      <c r="D1676" s="377" t="s">
        <v>1679</v>
      </c>
      <c r="E1676" s="385"/>
      <c r="F1676" s="385"/>
      <c r="G1676" s="387" t="s">
        <v>138</v>
      </c>
      <c r="H1676" s="380">
        <v>214</v>
      </c>
      <c r="I1676" s="380">
        <v>234</v>
      </c>
      <c r="J1676" s="380">
        <v>234</v>
      </c>
      <c r="K1676" s="380">
        <v>234</v>
      </c>
      <c r="L1676" s="424">
        <v>225.97848000000002</v>
      </c>
      <c r="N1676" s="382"/>
    </row>
    <row r="1677" spans="1:14" ht="19.350000000000001" customHeight="1">
      <c r="A1677" s="563">
        <v>5</v>
      </c>
      <c r="B1677" s="412">
        <v>747</v>
      </c>
      <c r="C1677" s="379">
        <v>938100</v>
      </c>
      <c r="D1677" s="429" t="s">
        <v>86</v>
      </c>
      <c r="E1677" s="385"/>
      <c r="F1677" s="385"/>
      <c r="G1677" s="387" t="s">
        <v>36</v>
      </c>
      <c r="H1677" s="380">
        <v>49</v>
      </c>
      <c r="I1677" s="380">
        <v>54</v>
      </c>
      <c r="J1677" s="380">
        <v>54</v>
      </c>
      <c r="K1677" s="380">
        <v>54</v>
      </c>
      <c r="L1677" s="424">
        <v>21.913340000000002</v>
      </c>
      <c r="N1677" s="382"/>
    </row>
    <row r="1678" spans="1:14" ht="19.350000000000001" customHeight="1">
      <c r="A1678" s="563">
        <v>5</v>
      </c>
      <c r="B1678" s="412">
        <v>748</v>
      </c>
      <c r="C1678" s="379">
        <v>938100</v>
      </c>
      <c r="D1678" s="377" t="s">
        <v>732</v>
      </c>
      <c r="E1678" s="385"/>
      <c r="F1678" s="385"/>
      <c r="G1678" s="387" t="s">
        <v>138</v>
      </c>
      <c r="H1678" s="380">
        <v>310</v>
      </c>
      <c r="I1678" s="380">
        <v>275</v>
      </c>
      <c r="J1678" s="380">
        <v>275</v>
      </c>
      <c r="K1678" s="380">
        <v>250</v>
      </c>
      <c r="L1678" s="424">
        <v>166.98066</v>
      </c>
      <c r="N1678" s="382"/>
    </row>
    <row r="1679" spans="1:14" ht="19.350000000000001" customHeight="1">
      <c r="A1679" s="563">
        <v>5</v>
      </c>
      <c r="B1679" s="412">
        <v>749</v>
      </c>
      <c r="C1679" s="379">
        <v>938100</v>
      </c>
      <c r="D1679" s="377" t="s">
        <v>1325</v>
      </c>
      <c r="E1679" s="385"/>
      <c r="F1679" s="385"/>
      <c r="G1679" s="387" t="s">
        <v>138</v>
      </c>
      <c r="H1679" s="380">
        <v>40</v>
      </c>
      <c r="I1679" s="380">
        <v>22</v>
      </c>
      <c r="J1679" s="380">
        <v>22</v>
      </c>
      <c r="K1679" s="380">
        <v>12</v>
      </c>
      <c r="L1679" s="424">
        <v>22.000540000000001</v>
      </c>
      <c r="N1679" s="382"/>
    </row>
    <row r="1680" spans="1:14" ht="19.350000000000001" customHeight="1">
      <c r="A1680" s="563">
        <v>5</v>
      </c>
      <c r="B1680" s="412">
        <v>750</v>
      </c>
      <c r="C1680" s="379">
        <v>938100</v>
      </c>
      <c r="D1680" s="377" t="s">
        <v>742</v>
      </c>
      <c r="E1680" s="385"/>
      <c r="F1680" s="385"/>
      <c r="G1680" s="387" t="s">
        <v>138</v>
      </c>
      <c r="H1680" s="380">
        <v>2040</v>
      </c>
      <c r="I1680" s="380">
        <v>2025</v>
      </c>
      <c r="J1680" s="380">
        <v>2025</v>
      </c>
      <c r="K1680" s="380">
        <v>1895</v>
      </c>
      <c r="L1680" s="424">
        <v>1728.0676699999999</v>
      </c>
      <c r="N1680" s="382"/>
    </row>
    <row r="1681" spans="1:14" ht="19.350000000000001" customHeight="1">
      <c r="A1681" s="563">
        <v>5</v>
      </c>
      <c r="B1681" s="412">
        <v>751</v>
      </c>
      <c r="C1681" s="379">
        <v>938100</v>
      </c>
      <c r="D1681" s="377" t="s">
        <v>2012</v>
      </c>
      <c r="E1681" s="385"/>
      <c r="F1681" s="385"/>
      <c r="G1681" s="387" t="s">
        <v>36</v>
      </c>
      <c r="H1681" s="380">
        <v>248</v>
      </c>
      <c r="I1681" s="380">
        <v>276</v>
      </c>
      <c r="J1681" s="380">
        <v>276</v>
      </c>
      <c r="K1681" s="380">
        <v>276</v>
      </c>
      <c r="L1681" s="424">
        <v>290.608</v>
      </c>
      <c r="N1681" s="382"/>
    </row>
    <row r="1682" spans="1:14" ht="19.350000000000001" customHeight="1">
      <c r="A1682" s="563">
        <v>5</v>
      </c>
      <c r="B1682" s="412">
        <v>752</v>
      </c>
      <c r="C1682" s="379">
        <v>938100</v>
      </c>
      <c r="D1682" s="377" t="s">
        <v>1327</v>
      </c>
      <c r="E1682" s="385"/>
      <c r="F1682" s="385"/>
      <c r="G1682" s="387" t="s">
        <v>138</v>
      </c>
      <c r="H1682" s="380">
        <v>164</v>
      </c>
      <c r="I1682" s="380">
        <v>162</v>
      </c>
      <c r="J1682" s="380">
        <v>151</v>
      </c>
      <c r="K1682" s="380">
        <v>140</v>
      </c>
      <c r="L1682" s="424">
        <v>133.15772000000001</v>
      </c>
      <c r="N1682" s="382"/>
    </row>
    <row r="1683" spans="1:14" ht="19.350000000000001" customHeight="1">
      <c r="A1683" s="563">
        <v>5</v>
      </c>
      <c r="B1683" s="412">
        <v>780</v>
      </c>
      <c r="C1683" s="379">
        <v>938100</v>
      </c>
      <c r="D1683" s="377" t="s">
        <v>108</v>
      </c>
      <c r="E1683" s="385"/>
      <c r="F1683" s="385"/>
      <c r="G1683" s="387" t="s">
        <v>36</v>
      </c>
      <c r="H1683" s="380">
        <v>59</v>
      </c>
      <c r="I1683" s="380">
        <v>53</v>
      </c>
      <c r="J1683" s="380">
        <v>53</v>
      </c>
      <c r="K1683" s="380">
        <v>53</v>
      </c>
      <c r="L1683" s="424">
        <v>52.625399999999999</v>
      </c>
      <c r="N1683" s="382"/>
    </row>
    <row r="1684" spans="1:14" ht="19.350000000000001" customHeight="1">
      <c r="A1684" s="563">
        <v>5</v>
      </c>
      <c r="B1684" s="412">
        <v>781</v>
      </c>
      <c r="C1684" s="379">
        <v>938100</v>
      </c>
      <c r="D1684" s="377" t="s">
        <v>1062</v>
      </c>
      <c r="E1684" s="385"/>
      <c r="F1684" s="385"/>
      <c r="G1684" s="387" t="s">
        <v>36</v>
      </c>
      <c r="H1684" s="380">
        <v>29</v>
      </c>
      <c r="I1684" s="380">
        <v>32</v>
      </c>
      <c r="J1684" s="380">
        <v>32</v>
      </c>
      <c r="K1684" s="380">
        <v>32</v>
      </c>
      <c r="L1684" s="424">
        <v>33.999550000000006</v>
      </c>
      <c r="N1684" s="382"/>
    </row>
    <row r="1685" spans="1:14" ht="19.350000000000001" customHeight="1">
      <c r="A1685" s="563">
        <v>2</v>
      </c>
      <c r="B1685" s="412">
        <v>782</v>
      </c>
      <c r="C1685" s="379">
        <v>938100</v>
      </c>
      <c r="D1685" s="377" t="s">
        <v>1692</v>
      </c>
      <c r="E1685" s="385"/>
      <c r="F1685" s="385"/>
      <c r="G1685" s="387" t="s">
        <v>138</v>
      </c>
      <c r="H1685" s="380">
        <v>775</v>
      </c>
      <c r="I1685" s="380">
        <v>760</v>
      </c>
      <c r="J1685" s="380">
        <v>760</v>
      </c>
      <c r="K1685" s="380">
        <v>760</v>
      </c>
      <c r="L1685" s="424">
        <v>726.70299999999997</v>
      </c>
      <c r="N1685" s="382"/>
    </row>
    <row r="1686" spans="1:14" ht="19.350000000000001" customHeight="1">
      <c r="A1686" s="564"/>
      <c r="B1686" s="549"/>
      <c r="C1686" s="430" t="s">
        <v>477</v>
      </c>
      <c r="D1686" s="431" t="s">
        <v>334</v>
      </c>
      <c r="E1686" s="393">
        <v>0</v>
      </c>
      <c r="F1686" s="393">
        <v>0</v>
      </c>
      <c r="G1686" s="432"/>
      <c r="H1686" s="433">
        <v>10128</v>
      </c>
      <c r="I1686" s="433">
        <v>10010</v>
      </c>
      <c r="J1686" s="433">
        <v>9114</v>
      </c>
      <c r="K1686" s="433">
        <v>9527</v>
      </c>
      <c r="L1686" s="466">
        <v>8372.3902799999996</v>
      </c>
      <c r="N1686" s="382"/>
    </row>
    <row r="1687" spans="1:14" ht="19.350000000000001" customHeight="1">
      <c r="A1687" s="562"/>
      <c r="B1687" s="548"/>
      <c r="C1687" s="425" t="s">
        <v>114</v>
      </c>
      <c r="D1687" s="421" t="s">
        <v>504</v>
      </c>
      <c r="E1687" s="394"/>
      <c r="F1687" s="394"/>
      <c r="G1687" s="435"/>
      <c r="H1687" s="422"/>
      <c r="I1687" s="422"/>
      <c r="J1687" s="422"/>
      <c r="K1687" s="422"/>
      <c r="L1687" s="436"/>
      <c r="N1687" s="382"/>
    </row>
    <row r="1688" spans="1:14" ht="19.350000000000001" customHeight="1">
      <c r="A1688" s="563">
        <v>5</v>
      </c>
      <c r="B1688" s="412">
        <v>100</v>
      </c>
      <c r="C1688" s="379">
        <v>938300</v>
      </c>
      <c r="D1688" s="429" t="s">
        <v>1643</v>
      </c>
      <c r="E1688" s="385">
        <v>12</v>
      </c>
      <c r="F1688" s="385">
        <v>12.064939999999998</v>
      </c>
      <c r="G1688" s="387" t="s">
        <v>551</v>
      </c>
      <c r="H1688" s="380">
        <v>1596</v>
      </c>
      <c r="I1688" s="380">
        <v>1700</v>
      </c>
      <c r="J1688" s="380">
        <v>1710</v>
      </c>
      <c r="K1688" s="380">
        <v>1646</v>
      </c>
      <c r="L1688" s="424">
        <v>1652.95201</v>
      </c>
      <c r="N1688" s="382"/>
    </row>
    <row r="1689" spans="1:14" ht="19.350000000000001" customHeight="1">
      <c r="A1689" s="563">
        <v>5</v>
      </c>
      <c r="B1689" s="412">
        <v>530</v>
      </c>
      <c r="C1689" s="379">
        <v>938300</v>
      </c>
      <c r="D1689" s="429" t="s">
        <v>1937</v>
      </c>
      <c r="E1689" s="385"/>
      <c r="F1689" s="385"/>
      <c r="G1689" s="387" t="s">
        <v>138</v>
      </c>
      <c r="H1689" s="380">
        <v>135</v>
      </c>
      <c r="I1689" s="380">
        <v>82</v>
      </c>
      <c r="J1689" s="380">
        <v>74</v>
      </c>
      <c r="K1689" s="380">
        <v>74</v>
      </c>
      <c r="L1689" s="424">
        <v>38.637029999999996</v>
      </c>
      <c r="N1689" s="382"/>
    </row>
    <row r="1690" spans="1:14" ht="19.350000000000001" customHeight="1">
      <c r="A1690" s="563">
        <v>5</v>
      </c>
      <c r="B1690" s="412">
        <v>730</v>
      </c>
      <c r="C1690" s="379">
        <v>938300</v>
      </c>
      <c r="D1690" s="377" t="s">
        <v>1764</v>
      </c>
      <c r="E1690" s="385"/>
      <c r="F1690" s="385"/>
      <c r="G1690" s="387" t="s">
        <v>138</v>
      </c>
      <c r="H1690" s="380">
        <v>300</v>
      </c>
      <c r="I1690" s="380">
        <v>295</v>
      </c>
      <c r="J1690" s="380">
        <v>295</v>
      </c>
      <c r="K1690" s="380">
        <v>295</v>
      </c>
      <c r="L1690" s="424">
        <v>247.24717000000001</v>
      </c>
      <c r="N1690" s="382"/>
    </row>
    <row r="1691" spans="1:14" ht="19.350000000000001" customHeight="1">
      <c r="A1691" s="563">
        <v>5</v>
      </c>
      <c r="B1691" s="412">
        <v>740</v>
      </c>
      <c r="C1691" s="379">
        <v>938300</v>
      </c>
      <c r="D1691" s="377" t="s">
        <v>389</v>
      </c>
      <c r="E1691" s="396"/>
      <c r="F1691" s="396"/>
      <c r="G1691" s="491" t="s">
        <v>36</v>
      </c>
      <c r="H1691" s="380">
        <v>8</v>
      </c>
      <c r="I1691" s="380">
        <v>9</v>
      </c>
      <c r="J1691" s="380">
        <v>9</v>
      </c>
      <c r="K1691" s="380">
        <v>9</v>
      </c>
      <c r="L1691" s="424">
        <v>8.9947700000000008</v>
      </c>
      <c r="N1691" s="382"/>
    </row>
    <row r="1692" spans="1:14" ht="19.350000000000001" customHeight="1">
      <c r="A1692" s="563">
        <v>5</v>
      </c>
      <c r="B1692" s="412">
        <v>930</v>
      </c>
      <c r="C1692" s="379">
        <v>938300</v>
      </c>
      <c r="D1692" s="429" t="s">
        <v>95</v>
      </c>
      <c r="E1692" s="396"/>
      <c r="F1692" s="396"/>
      <c r="G1692" s="491" t="s">
        <v>36</v>
      </c>
      <c r="H1692" s="380">
        <v>25</v>
      </c>
      <c r="I1692" s="380">
        <v>27</v>
      </c>
      <c r="J1692" s="380">
        <v>27</v>
      </c>
      <c r="K1692" s="380">
        <v>27</v>
      </c>
      <c r="L1692" s="424">
        <v>27.79</v>
      </c>
      <c r="N1692" s="382"/>
    </row>
    <row r="1693" spans="1:14" ht="19.350000000000001" customHeight="1">
      <c r="A1693" s="564"/>
      <c r="B1693" s="549"/>
      <c r="C1693" s="430" t="s">
        <v>114</v>
      </c>
      <c r="D1693" s="431" t="s">
        <v>118</v>
      </c>
      <c r="E1693" s="393">
        <v>12</v>
      </c>
      <c r="F1693" s="393">
        <v>12.064939999999998</v>
      </c>
      <c r="G1693" s="432"/>
      <c r="H1693" s="433">
        <v>2064</v>
      </c>
      <c r="I1693" s="433">
        <v>2113</v>
      </c>
      <c r="J1693" s="433">
        <v>2115</v>
      </c>
      <c r="K1693" s="433">
        <v>2051</v>
      </c>
      <c r="L1693" s="466">
        <v>1975.6209800000001</v>
      </c>
      <c r="N1693" s="382"/>
    </row>
    <row r="1694" spans="1:14" ht="19.350000000000001" customHeight="1">
      <c r="A1694" s="562"/>
      <c r="B1694" s="548"/>
      <c r="C1694" s="425" t="s">
        <v>119</v>
      </c>
      <c r="D1694" s="462" t="s">
        <v>1221</v>
      </c>
      <c r="E1694" s="394"/>
      <c r="F1694" s="394"/>
      <c r="G1694" s="435"/>
      <c r="H1694" s="422"/>
      <c r="I1694" s="422"/>
      <c r="J1694" s="422"/>
      <c r="K1694" s="422"/>
      <c r="L1694" s="436"/>
      <c r="N1694" s="382"/>
    </row>
    <row r="1695" spans="1:14" ht="19.350000000000001" customHeight="1">
      <c r="A1695" s="563">
        <v>5</v>
      </c>
      <c r="B1695" s="412">
        <v>100</v>
      </c>
      <c r="C1695" s="379">
        <v>938400</v>
      </c>
      <c r="D1695" s="377" t="s">
        <v>1430</v>
      </c>
      <c r="E1695" s="385">
        <v>6.65</v>
      </c>
      <c r="F1695" s="385">
        <v>7.27616</v>
      </c>
      <c r="G1695" s="387" t="s">
        <v>551</v>
      </c>
      <c r="H1695" s="380">
        <v>1608</v>
      </c>
      <c r="I1695" s="380">
        <v>2050</v>
      </c>
      <c r="J1695" s="380">
        <v>2050</v>
      </c>
      <c r="K1695" s="380">
        <v>1960</v>
      </c>
      <c r="L1695" s="424">
        <v>1713.751</v>
      </c>
      <c r="N1695" s="382"/>
    </row>
    <row r="1696" spans="1:14" ht="19.350000000000001" customHeight="1">
      <c r="A1696" s="563">
        <v>5</v>
      </c>
      <c r="B1696" s="412">
        <v>101</v>
      </c>
      <c r="C1696" s="379">
        <v>938400</v>
      </c>
      <c r="D1696" s="377" t="s">
        <v>1753</v>
      </c>
      <c r="E1696" s="385">
        <v>2</v>
      </c>
      <c r="F1696" s="385">
        <v>2.8</v>
      </c>
      <c r="G1696" s="387" t="s">
        <v>551</v>
      </c>
      <c r="H1696" s="380">
        <v>496</v>
      </c>
      <c r="I1696" s="380">
        <v>980</v>
      </c>
      <c r="J1696" s="380">
        <v>845</v>
      </c>
      <c r="K1696" s="380">
        <v>715</v>
      </c>
      <c r="L1696" s="424">
        <v>953.31168000000002</v>
      </c>
      <c r="N1696" s="382"/>
    </row>
    <row r="1697" spans="1:14" ht="19.350000000000001" customHeight="1">
      <c r="A1697" s="563">
        <v>5</v>
      </c>
      <c r="B1697" s="412">
        <v>102</v>
      </c>
      <c r="C1697" s="379">
        <v>938400</v>
      </c>
      <c r="D1697" s="377" t="s">
        <v>1754</v>
      </c>
      <c r="E1697" s="385">
        <v>5</v>
      </c>
      <c r="F1697" s="385">
        <v>4</v>
      </c>
      <c r="G1697" s="387" t="s">
        <v>551</v>
      </c>
      <c r="H1697" s="380">
        <v>1281</v>
      </c>
      <c r="I1697" s="380">
        <v>1000</v>
      </c>
      <c r="J1697" s="380">
        <v>840</v>
      </c>
      <c r="K1697" s="380">
        <v>1050</v>
      </c>
      <c r="L1697" s="424">
        <v>933.85705000000007</v>
      </c>
      <c r="N1697" s="382"/>
    </row>
    <row r="1698" spans="1:14" ht="19.350000000000001" customHeight="1">
      <c r="A1698" s="563">
        <v>5</v>
      </c>
      <c r="B1698" s="412">
        <v>103</v>
      </c>
      <c r="C1698" s="379">
        <v>938400</v>
      </c>
      <c r="D1698" s="377" t="s">
        <v>1755</v>
      </c>
      <c r="E1698" s="385">
        <v>12.5</v>
      </c>
      <c r="F1698" s="385">
        <v>13.2</v>
      </c>
      <c r="G1698" s="387" t="s">
        <v>551</v>
      </c>
      <c r="H1698" s="380">
        <v>3135</v>
      </c>
      <c r="I1698" s="380">
        <v>3140</v>
      </c>
      <c r="J1698" s="380">
        <v>3014</v>
      </c>
      <c r="K1698" s="380">
        <v>3000</v>
      </c>
      <c r="L1698" s="424">
        <v>2831.5145499999999</v>
      </c>
      <c r="N1698" s="382"/>
    </row>
    <row r="1699" spans="1:14" ht="30">
      <c r="A1699" s="563">
        <v>5</v>
      </c>
      <c r="B1699" s="412">
        <v>104</v>
      </c>
      <c r="C1699" s="379">
        <v>938400</v>
      </c>
      <c r="D1699" s="377" t="s">
        <v>1756</v>
      </c>
      <c r="E1699" s="385">
        <v>5</v>
      </c>
      <c r="F1699" s="385">
        <v>4.8774199999999999</v>
      </c>
      <c r="G1699" s="387" t="s">
        <v>551</v>
      </c>
      <c r="H1699" s="380">
        <v>1124</v>
      </c>
      <c r="I1699" s="380">
        <v>1060</v>
      </c>
      <c r="J1699" s="380">
        <v>1060</v>
      </c>
      <c r="K1699" s="380">
        <v>1060</v>
      </c>
      <c r="L1699" s="424">
        <v>1028.3219899999999</v>
      </c>
      <c r="N1699" s="382"/>
    </row>
    <row r="1700" spans="1:14" ht="19.350000000000001" customHeight="1">
      <c r="A1700" s="563">
        <v>5</v>
      </c>
      <c r="B1700" s="412">
        <v>105</v>
      </c>
      <c r="C1700" s="379">
        <v>938400</v>
      </c>
      <c r="D1700" s="377" t="s">
        <v>1559</v>
      </c>
      <c r="E1700" s="385">
        <v>0</v>
      </c>
      <c r="F1700" s="385">
        <v>0.7</v>
      </c>
      <c r="G1700" s="387" t="s">
        <v>551</v>
      </c>
      <c r="H1700" s="380">
        <v>0</v>
      </c>
      <c r="I1700" s="380">
        <v>50</v>
      </c>
      <c r="J1700" s="380">
        <v>50</v>
      </c>
      <c r="K1700" s="380">
        <v>210</v>
      </c>
      <c r="L1700" s="424">
        <v>196.34528</v>
      </c>
      <c r="N1700" s="382"/>
    </row>
    <row r="1701" spans="1:14" ht="19.350000000000001" customHeight="1">
      <c r="A1701" s="563">
        <v>5</v>
      </c>
      <c r="B1701" s="412">
        <v>127</v>
      </c>
      <c r="C1701" s="379">
        <v>938400</v>
      </c>
      <c r="D1701" s="377" t="s">
        <v>794</v>
      </c>
      <c r="E1701" s="385">
        <v>0</v>
      </c>
      <c r="F1701" s="385">
        <v>0</v>
      </c>
      <c r="G1701" s="387" t="s">
        <v>551</v>
      </c>
      <c r="H1701" s="380">
        <v>30</v>
      </c>
      <c r="I1701" s="380">
        <v>30</v>
      </c>
      <c r="J1701" s="380">
        <v>30</v>
      </c>
      <c r="K1701" s="380">
        <v>30</v>
      </c>
      <c r="L1701" s="424">
        <v>9.4439700000000002</v>
      </c>
      <c r="N1701" s="382"/>
    </row>
    <row r="1702" spans="1:14" ht="19.350000000000001" customHeight="1">
      <c r="A1702" s="563">
        <v>5</v>
      </c>
      <c r="B1702" s="412">
        <v>430</v>
      </c>
      <c r="C1702" s="379">
        <v>938400</v>
      </c>
      <c r="D1702" s="377" t="s">
        <v>155</v>
      </c>
      <c r="E1702" s="385"/>
      <c r="F1702" s="385"/>
      <c r="G1702" s="387" t="s">
        <v>138</v>
      </c>
      <c r="H1702" s="380">
        <v>245</v>
      </c>
      <c r="I1702" s="380">
        <v>245</v>
      </c>
      <c r="J1702" s="380">
        <v>217</v>
      </c>
      <c r="K1702" s="380">
        <v>217</v>
      </c>
      <c r="L1702" s="424">
        <v>245.20923000000002</v>
      </c>
      <c r="N1702" s="382"/>
    </row>
    <row r="1703" spans="1:14" ht="19.350000000000001" customHeight="1">
      <c r="A1703" s="563">
        <v>5</v>
      </c>
      <c r="B1703" s="412">
        <v>530</v>
      </c>
      <c r="C1703" s="379">
        <v>938400</v>
      </c>
      <c r="D1703" s="427" t="s">
        <v>1799</v>
      </c>
      <c r="E1703" s="385"/>
      <c r="F1703" s="385"/>
      <c r="G1703" s="387" t="s">
        <v>138</v>
      </c>
      <c r="H1703" s="380">
        <v>150</v>
      </c>
      <c r="I1703" s="380">
        <v>92</v>
      </c>
      <c r="J1703" s="380">
        <v>62</v>
      </c>
      <c r="K1703" s="380">
        <v>62</v>
      </c>
      <c r="L1703" s="424">
        <v>111.08571999999999</v>
      </c>
      <c r="N1703" s="382"/>
    </row>
    <row r="1704" spans="1:14" ht="19.350000000000001" customHeight="1">
      <c r="A1704" s="563">
        <v>10</v>
      </c>
      <c r="B1704" s="412">
        <v>540</v>
      </c>
      <c r="C1704" s="379">
        <v>938400</v>
      </c>
      <c r="D1704" s="377" t="s">
        <v>1271</v>
      </c>
      <c r="E1704" s="385"/>
      <c r="F1704" s="385"/>
      <c r="G1704" s="387" t="s">
        <v>138</v>
      </c>
      <c r="H1704" s="380">
        <v>69</v>
      </c>
      <c r="I1704" s="380">
        <v>69</v>
      </c>
      <c r="J1704" s="380">
        <v>66</v>
      </c>
      <c r="K1704" s="380">
        <v>66</v>
      </c>
      <c r="L1704" s="424">
        <v>61.527339999999995</v>
      </c>
      <c r="N1704" s="382"/>
    </row>
    <row r="1705" spans="1:14" ht="19.350000000000001" customHeight="1">
      <c r="A1705" s="563">
        <v>12</v>
      </c>
      <c r="B1705" s="412">
        <v>550</v>
      </c>
      <c r="C1705" s="379">
        <v>938400</v>
      </c>
      <c r="D1705" s="377" t="s">
        <v>494</v>
      </c>
      <c r="E1705" s="385"/>
      <c r="F1705" s="385"/>
      <c r="G1705" s="387" t="s">
        <v>36</v>
      </c>
      <c r="H1705" s="380">
        <v>44</v>
      </c>
      <c r="I1705" s="380">
        <v>49</v>
      </c>
      <c r="J1705" s="380">
        <v>49</v>
      </c>
      <c r="K1705" s="380">
        <v>52</v>
      </c>
      <c r="L1705" s="424">
        <v>9.3450000000000006</v>
      </c>
      <c r="N1705" s="382"/>
    </row>
    <row r="1706" spans="1:14" ht="19.350000000000001" customHeight="1">
      <c r="A1706" s="563">
        <v>10</v>
      </c>
      <c r="B1706" s="412">
        <v>570</v>
      </c>
      <c r="C1706" s="379">
        <v>938400</v>
      </c>
      <c r="D1706" s="386" t="s">
        <v>864</v>
      </c>
      <c r="E1706" s="385"/>
      <c r="F1706" s="385"/>
      <c r="G1706" s="387" t="s">
        <v>138</v>
      </c>
      <c r="H1706" s="380">
        <v>101</v>
      </c>
      <c r="I1706" s="380">
        <v>96</v>
      </c>
      <c r="J1706" s="380">
        <v>96</v>
      </c>
      <c r="K1706" s="380">
        <v>96</v>
      </c>
      <c r="L1706" s="424">
        <v>79.985169999999997</v>
      </c>
      <c r="N1706" s="382"/>
    </row>
    <row r="1707" spans="1:14" ht="19.350000000000001" customHeight="1">
      <c r="A1707" s="563">
        <v>5</v>
      </c>
      <c r="B1707" s="412">
        <v>730</v>
      </c>
      <c r="C1707" s="379">
        <v>938400</v>
      </c>
      <c r="D1707" s="377" t="s">
        <v>1764</v>
      </c>
      <c r="E1707" s="385"/>
      <c r="F1707" s="385"/>
      <c r="G1707" s="387" t="s">
        <v>138</v>
      </c>
      <c r="H1707" s="380">
        <v>556</v>
      </c>
      <c r="I1707" s="380">
        <v>440</v>
      </c>
      <c r="J1707" s="380">
        <v>488</v>
      </c>
      <c r="K1707" s="380">
        <v>390</v>
      </c>
      <c r="L1707" s="424">
        <v>380.53050999999999</v>
      </c>
      <c r="N1707" s="382"/>
    </row>
    <row r="1708" spans="1:14" ht="19.350000000000001" customHeight="1">
      <c r="A1708" s="563">
        <v>5</v>
      </c>
      <c r="B1708" s="412">
        <v>742</v>
      </c>
      <c r="C1708" s="379">
        <v>938400</v>
      </c>
      <c r="D1708" s="386" t="s">
        <v>496</v>
      </c>
      <c r="E1708" s="385"/>
      <c r="F1708" s="385"/>
      <c r="G1708" s="387" t="s">
        <v>138</v>
      </c>
      <c r="H1708" s="380">
        <v>3</v>
      </c>
      <c r="I1708" s="380">
        <v>3</v>
      </c>
      <c r="J1708" s="380">
        <v>5</v>
      </c>
      <c r="K1708" s="380">
        <v>5</v>
      </c>
      <c r="L1708" s="424">
        <v>1.7549999999999999</v>
      </c>
      <c r="N1708" s="382"/>
    </row>
    <row r="1709" spans="1:14" ht="19.350000000000001" customHeight="1">
      <c r="A1709" s="563">
        <v>9</v>
      </c>
      <c r="B1709" s="412">
        <v>750</v>
      </c>
      <c r="C1709" s="379">
        <v>938400</v>
      </c>
      <c r="D1709" s="377" t="s">
        <v>259</v>
      </c>
      <c r="E1709" s="385"/>
      <c r="F1709" s="385"/>
      <c r="G1709" s="387" t="s">
        <v>138</v>
      </c>
      <c r="H1709" s="380">
        <v>740</v>
      </c>
      <c r="I1709" s="380">
        <v>725</v>
      </c>
      <c r="J1709" s="380">
        <v>725</v>
      </c>
      <c r="K1709" s="380">
        <v>750</v>
      </c>
      <c r="L1709" s="424">
        <v>674.59185000000002</v>
      </c>
      <c r="N1709" s="382"/>
    </row>
    <row r="1710" spans="1:14" ht="19.350000000000001" customHeight="1">
      <c r="A1710" s="563">
        <v>5</v>
      </c>
      <c r="B1710" s="412">
        <v>751</v>
      </c>
      <c r="C1710" s="379">
        <v>938400</v>
      </c>
      <c r="D1710" s="377" t="s">
        <v>552</v>
      </c>
      <c r="E1710" s="385"/>
      <c r="F1710" s="385"/>
      <c r="G1710" s="387" t="s">
        <v>138</v>
      </c>
      <c r="H1710" s="380">
        <v>390</v>
      </c>
      <c r="I1710" s="380">
        <v>384</v>
      </c>
      <c r="J1710" s="380">
        <v>384</v>
      </c>
      <c r="K1710" s="380">
        <v>358</v>
      </c>
      <c r="L1710" s="424">
        <v>321.55133000000001</v>
      </c>
      <c r="N1710" s="382"/>
    </row>
    <row r="1711" spans="1:14" ht="30">
      <c r="A1711" s="563">
        <v>5</v>
      </c>
      <c r="B1711" s="412">
        <v>780</v>
      </c>
      <c r="C1711" s="379">
        <v>938400</v>
      </c>
      <c r="D1711" s="377" t="s">
        <v>2025</v>
      </c>
      <c r="E1711" s="385"/>
      <c r="F1711" s="385"/>
      <c r="G1711" s="387" t="s">
        <v>36</v>
      </c>
      <c r="H1711" s="380">
        <v>81</v>
      </c>
      <c r="I1711" s="380">
        <v>90</v>
      </c>
      <c r="J1711" s="380">
        <v>90</v>
      </c>
      <c r="K1711" s="380">
        <v>90</v>
      </c>
      <c r="L1711" s="424">
        <v>93.410769999999999</v>
      </c>
      <c r="N1711" s="382"/>
    </row>
    <row r="1712" spans="1:14" ht="19.350000000000001" customHeight="1">
      <c r="A1712" s="563">
        <v>5</v>
      </c>
      <c r="B1712" s="412">
        <v>781</v>
      </c>
      <c r="C1712" s="379">
        <v>938400</v>
      </c>
      <c r="D1712" s="377" t="s">
        <v>553</v>
      </c>
      <c r="E1712" s="385"/>
      <c r="F1712" s="385"/>
      <c r="G1712" s="387" t="s">
        <v>36</v>
      </c>
      <c r="H1712" s="380">
        <v>17</v>
      </c>
      <c r="I1712" s="380">
        <v>19</v>
      </c>
      <c r="J1712" s="380">
        <v>19</v>
      </c>
      <c r="K1712" s="380">
        <v>19</v>
      </c>
      <c r="L1712" s="424">
        <v>18.231110000000001</v>
      </c>
      <c r="N1712" s="382"/>
    </row>
    <row r="1713" spans="1:14" ht="19.350000000000001" customHeight="1">
      <c r="A1713" s="563">
        <v>5</v>
      </c>
      <c r="B1713" s="412">
        <v>782</v>
      </c>
      <c r="C1713" s="379">
        <v>938400</v>
      </c>
      <c r="D1713" s="377" t="s">
        <v>1103</v>
      </c>
      <c r="E1713" s="385"/>
      <c r="F1713" s="385"/>
      <c r="G1713" s="387" t="s">
        <v>36</v>
      </c>
      <c r="H1713" s="380">
        <v>3</v>
      </c>
      <c r="I1713" s="380">
        <v>3</v>
      </c>
      <c r="J1713" s="380">
        <v>3</v>
      </c>
      <c r="K1713" s="380">
        <v>3</v>
      </c>
      <c r="L1713" s="424">
        <v>33.722790000000003</v>
      </c>
      <c r="N1713" s="382"/>
    </row>
    <row r="1714" spans="1:14" ht="19.350000000000001" customHeight="1">
      <c r="A1714" s="564"/>
      <c r="B1714" s="549"/>
      <c r="C1714" s="430" t="s">
        <v>119</v>
      </c>
      <c r="D1714" s="496" t="s">
        <v>1535</v>
      </c>
      <c r="E1714" s="393">
        <v>31.15</v>
      </c>
      <c r="F1714" s="393">
        <v>32.853580000000001</v>
      </c>
      <c r="G1714" s="432"/>
      <c r="H1714" s="433">
        <v>10073</v>
      </c>
      <c r="I1714" s="433">
        <v>10525</v>
      </c>
      <c r="J1714" s="433">
        <v>10093</v>
      </c>
      <c r="K1714" s="433">
        <v>10133</v>
      </c>
      <c r="L1714" s="434">
        <v>9697.4913400000005</v>
      </c>
      <c r="N1714" s="382"/>
    </row>
    <row r="1715" spans="1:14" ht="19.350000000000001" customHeight="1">
      <c r="A1715" s="564"/>
      <c r="B1715" s="549"/>
      <c r="C1715" s="430" t="s">
        <v>29</v>
      </c>
      <c r="D1715" s="431" t="s">
        <v>1618</v>
      </c>
      <c r="E1715" s="393">
        <v>51.65</v>
      </c>
      <c r="F1715" s="393">
        <v>52.418520000000001</v>
      </c>
      <c r="G1715" s="432"/>
      <c r="H1715" s="433">
        <v>28112</v>
      </c>
      <c r="I1715" s="433">
        <v>28153</v>
      </c>
      <c r="J1715" s="433">
        <v>27153</v>
      </c>
      <c r="K1715" s="433">
        <v>27395</v>
      </c>
      <c r="L1715" s="434">
        <v>24865.133160000001</v>
      </c>
      <c r="N1715" s="382"/>
    </row>
    <row r="1716" spans="1:14" ht="19.350000000000001" customHeight="1">
      <c r="A1716" s="562"/>
      <c r="B1716" s="548"/>
      <c r="C1716" s="425" t="s">
        <v>865</v>
      </c>
      <c r="D1716" s="421" t="s">
        <v>1972</v>
      </c>
      <c r="E1716" s="394"/>
      <c r="F1716" s="394"/>
      <c r="G1716" s="435"/>
      <c r="H1716" s="422"/>
      <c r="I1716" s="422"/>
      <c r="J1716" s="422"/>
      <c r="K1716" s="422"/>
      <c r="L1716" s="436"/>
      <c r="N1716" s="382"/>
    </row>
    <row r="1717" spans="1:14" ht="19.350000000000001" customHeight="1">
      <c r="A1717" s="562"/>
      <c r="B1717" s="548"/>
      <c r="C1717" s="425" t="s">
        <v>1992</v>
      </c>
      <c r="D1717" s="421" t="s">
        <v>1993</v>
      </c>
      <c r="E1717" s="394"/>
      <c r="F1717" s="394"/>
      <c r="G1717" s="435"/>
      <c r="H1717" s="422"/>
      <c r="I1717" s="422"/>
      <c r="J1717" s="422"/>
      <c r="K1717" s="422"/>
      <c r="L1717" s="436"/>
      <c r="N1717" s="382"/>
    </row>
    <row r="1718" spans="1:14" ht="30">
      <c r="A1718" s="563">
        <v>4</v>
      </c>
      <c r="B1718" s="412">
        <v>100</v>
      </c>
      <c r="C1718" s="379">
        <v>940000</v>
      </c>
      <c r="D1718" s="377" t="s">
        <v>2033</v>
      </c>
      <c r="E1718" s="385">
        <v>5.5</v>
      </c>
      <c r="F1718" s="385">
        <v>2.8</v>
      </c>
      <c r="G1718" s="387" t="s">
        <v>551</v>
      </c>
      <c r="H1718" s="380">
        <v>2130</v>
      </c>
      <c r="I1718" s="380">
        <v>1240</v>
      </c>
      <c r="J1718" s="380">
        <v>1401</v>
      </c>
      <c r="K1718" s="380">
        <v>580</v>
      </c>
      <c r="L1718" s="424">
        <v>0</v>
      </c>
      <c r="N1718" s="382"/>
    </row>
    <row r="1719" spans="1:14" ht="19.350000000000001" customHeight="1">
      <c r="A1719" s="563">
        <v>4</v>
      </c>
      <c r="B1719" s="412">
        <v>710</v>
      </c>
      <c r="C1719" s="379">
        <v>940000</v>
      </c>
      <c r="D1719" s="377" t="s">
        <v>2048</v>
      </c>
      <c r="E1719" s="385"/>
      <c r="F1719" s="385"/>
      <c r="G1719" s="387" t="s">
        <v>138</v>
      </c>
      <c r="H1719" s="380">
        <v>5000</v>
      </c>
      <c r="I1719" s="380">
        <v>3140</v>
      </c>
      <c r="J1719" s="380">
        <v>3350</v>
      </c>
      <c r="K1719" s="380">
        <v>3900</v>
      </c>
      <c r="L1719" s="424">
        <v>0</v>
      </c>
      <c r="N1719" s="382"/>
    </row>
    <row r="1720" spans="1:14" ht="19.350000000000001" customHeight="1">
      <c r="A1720" s="563">
        <v>4</v>
      </c>
      <c r="B1720" s="412">
        <v>755</v>
      </c>
      <c r="C1720" s="379">
        <v>940000</v>
      </c>
      <c r="D1720" s="377" t="s">
        <v>503</v>
      </c>
      <c r="E1720" s="385"/>
      <c r="F1720" s="385"/>
      <c r="G1720" s="387" t="s">
        <v>36</v>
      </c>
      <c r="H1720" s="380">
        <v>0</v>
      </c>
      <c r="I1720" s="380">
        <v>240</v>
      </c>
      <c r="J1720" s="380">
        <v>240</v>
      </c>
      <c r="K1720" s="380">
        <v>720</v>
      </c>
      <c r="L1720" s="424">
        <v>0</v>
      </c>
      <c r="N1720" s="382"/>
    </row>
    <row r="1721" spans="1:14" ht="30">
      <c r="A1721" s="563">
        <v>4</v>
      </c>
      <c r="B1721" s="412">
        <v>780</v>
      </c>
      <c r="C1721" s="379">
        <v>940000</v>
      </c>
      <c r="D1721" s="377" t="s">
        <v>2173</v>
      </c>
      <c r="E1721" s="385"/>
      <c r="F1721" s="385"/>
      <c r="G1721" s="387" t="s">
        <v>36</v>
      </c>
      <c r="H1721" s="380">
        <v>350</v>
      </c>
      <c r="I1721" s="380">
        <v>389</v>
      </c>
      <c r="J1721" s="380">
        <v>389</v>
      </c>
      <c r="K1721" s="380">
        <v>389</v>
      </c>
      <c r="L1721" s="424">
        <v>0</v>
      </c>
      <c r="N1721" s="382"/>
    </row>
    <row r="1722" spans="1:14" ht="19.350000000000001" customHeight="1">
      <c r="A1722" s="564"/>
      <c r="B1722" s="549"/>
      <c r="C1722" s="430" t="s">
        <v>1992</v>
      </c>
      <c r="D1722" s="431" t="s">
        <v>1994</v>
      </c>
      <c r="E1722" s="393">
        <v>5.5</v>
      </c>
      <c r="F1722" s="393">
        <v>2.8</v>
      </c>
      <c r="G1722" s="432"/>
      <c r="H1722" s="433">
        <v>7480</v>
      </c>
      <c r="I1722" s="433">
        <v>5009</v>
      </c>
      <c r="J1722" s="433">
        <v>5380</v>
      </c>
      <c r="K1722" s="433">
        <v>5589</v>
      </c>
      <c r="L1722" s="434">
        <v>0</v>
      </c>
      <c r="N1722" s="382"/>
    </row>
    <row r="1723" spans="1:14" ht="19.350000000000001" customHeight="1">
      <c r="A1723" s="562"/>
      <c r="B1723" s="548"/>
      <c r="C1723" s="425" t="s">
        <v>866</v>
      </c>
      <c r="D1723" s="421" t="s">
        <v>867</v>
      </c>
      <c r="E1723" s="394"/>
      <c r="F1723" s="394"/>
      <c r="G1723" s="435"/>
      <c r="H1723" s="422"/>
      <c r="I1723" s="422"/>
      <c r="J1723" s="422"/>
      <c r="K1723" s="422"/>
      <c r="L1723" s="436"/>
      <c r="N1723" s="382"/>
    </row>
    <row r="1724" spans="1:14" ht="19.350000000000001" customHeight="1">
      <c r="A1724" s="563">
        <v>9</v>
      </c>
      <c r="B1724" s="412">
        <v>100</v>
      </c>
      <c r="C1724" s="379">
        <v>943000</v>
      </c>
      <c r="D1724" s="377" t="s">
        <v>23</v>
      </c>
      <c r="E1724" s="385">
        <v>8</v>
      </c>
      <c r="F1724" s="385">
        <v>7.0541900000000002</v>
      </c>
      <c r="G1724" s="387" t="s">
        <v>551</v>
      </c>
      <c r="H1724" s="380">
        <v>1764</v>
      </c>
      <c r="I1724" s="380">
        <v>1580</v>
      </c>
      <c r="J1724" s="380">
        <v>1585</v>
      </c>
      <c r="K1724" s="380">
        <v>1480</v>
      </c>
      <c r="L1724" s="424">
        <v>1408.9860000000001</v>
      </c>
      <c r="N1724" s="382"/>
    </row>
    <row r="1725" spans="1:14" ht="19.350000000000001" customHeight="1">
      <c r="A1725" s="563">
        <v>5</v>
      </c>
      <c r="B1725" s="412">
        <v>530</v>
      </c>
      <c r="C1725" s="379">
        <v>943000</v>
      </c>
      <c r="D1725" s="377" t="s">
        <v>1799</v>
      </c>
      <c r="E1725" s="385"/>
      <c r="F1725" s="385"/>
      <c r="G1725" s="387" t="s">
        <v>138</v>
      </c>
      <c r="H1725" s="380">
        <v>138</v>
      </c>
      <c r="I1725" s="380">
        <v>136</v>
      </c>
      <c r="J1725" s="380">
        <v>136</v>
      </c>
      <c r="K1725" s="380">
        <v>136</v>
      </c>
      <c r="L1725" s="424">
        <v>61.99474</v>
      </c>
      <c r="N1725" s="382"/>
    </row>
    <row r="1726" spans="1:14" ht="19.350000000000001" customHeight="1">
      <c r="A1726" s="563">
        <v>12</v>
      </c>
      <c r="B1726" s="412">
        <v>550</v>
      </c>
      <c r="C1726" s="379">
        <v>943000</v>
      </c>
      <c r="D1726" s="377" t="s">
        <v>494</v>
      </c>
      <c r="E1726" s="385"/>
      <c r="F1726" s="385"/>
      <c r="G1726" s="387" t="s">
        <v>36</v>
      </c>
      <c r="H1726" s="380">
        <v>16</v>
      </c>
      <c r="I1726" s="380">
        <v>20</v>
      </c>
      <c r="J1726" s="380">
        <v>20</v>
      </c>
      <c r="K1726" s="380">
        <v>27</v>
      </c>
      <c r="L1726" s="424">
        <v>8.1753999999999998</v>
      </c>
      <c r="N1726" s="382"/>
    </row>
    <row r="1727" spans="1:14" ht="19.350000000000001" customHeight="1">
      <c r="A1727" s="563">
        <v>10</v>
      </c>
      <c r="B1727" s="412">
        <v>570</v>
      </c>
      <c r="C1727" s="379">
        <v>943000</v>
      </c>
      <c r="D1727" s="377" t="s">
        <v>953</v>
      </c>
      <c r="E1727" s="385"/>
      <c r="F1727" s="385"/>
      <c r="G1727" s="387" t="s">
        <v>138</v>
      </c>
      <c r="H1727" s="380">
        <v>675</v>
      </c>
      <c r="I1727" s="380">
        <v>675</v>
      </c>
      <c r="J1727" s="380">
        <v>641</v>
      </c>
      <c r="K1727" s="380">
        <v>641</v>
      </c>
      <c r="L1727" s="424">
        <v>649.62014999999997</v>
      </c>
      <c r="N1727" s="382"/>
    </row>
    <row r="1728" spans="1:14" ht="19.350000000000001" customHeight="1">
      <c r="A1728" s="563">
        <v>9</v>
      </c>
      <c r="B1728" s="412">
        <v>581</v>
      </c>
      <c r="C1728" s="379">
        <v>943000</v>
      </c>
      <c r="D1728" s="377" t="s">
        <v>893</v>
      </c>
      <c r="E1728" s="385"/>
      <c r="F1728" s="385"/>
      <c r="G1728" s="387" t="s">
        <v>138</v>
      </c>
      <c r="H1728" s="380">
        <v>100</v>
      </c>
      <c r="I1728" s="380">
        <v>600</v>
      </c>
      <c r="J1728" s="380">
        <v>100</v>
      </c>
      <c r="K1728" s="380">
        <v>100</v>
      </c>
      <c r="L1728" s="424">
        <v>673.94332999999995</v>
      </c>
      <c r="N1728" s="382"/>
    </row>
    <row r="1729" spans="1:14" ht="19.350000000000001" customHeight="1">
      <c r="A1729" s="563">
        <v>2</v>
      </c>
      <c r="B1729" s="412">
        <v>610</v>
      </c>
      <c r="C1729" s="379">
        <v>943000</v>
      </c>
      <c r="D1729" s="377" t="s">
        <v>1057</v>
      </c>
      <c r="E1729" s="385"/>
      <c r="F1729" s="385"/>
      <c r="G1729" s="387" t="s">
        <v>138</v>
      </c>
      <c r="H1729" s="380">
        <v>15</v>
      </c>
      <c r="I1729" s="380">
        <v>15</v>
      </c>
      <c r="J1729" s="380">
        <v>30</v>
      </c>
      <c r="K1729" s="380">
        <v>30</v>
      </c>
      <c r="L1729" s="424">
        <v>8.7091600000000007</v>
      </c>
      <c r="N1729" s="382"/>
    </row>
    <row r="1730" spans="1:14" ht="19.350000000000001" customHeight="1">
      <c r="A1730" s="563">
        <v>9</v>
      </c>
      <c r="B1730" s="412">
        <v>750</v>
      </c>
      <c r="C1730" s="379">
        <v>943000</v>
      </c>
      <c r="D1730" s="377" t="s">
        <v>948</v>
      </c>
      <c r="E1730" s="385"/>
      <c r="F1730" s="385"/>
      <c r="G1730" s="387" t="s">
        <v>138</v>
      </c>
      <c r="H1730" s="380">
        <v>155</v>
      </c>
      <c r="I1730" s="380">
        <v>150</v>
      </c>
      <c r="J1730" s="380">
        <v>150</v>
      </c>
      <c r="K1730" s="380">
        <v>140</v>
      </c>
      <c r="L1730" s="424">
        <v>136.95773</v>
      </c>
      <c r="N1730" s="382"/>
    </row>
    <row r="1731" spans="1:14" ht="19.350000000000001" customHeight="1">
      <c r="A1731" s="563">
        <v>9</v>
      </c>
      <c r="B1731" s="412">
        <v>751</v>
      </c>
      <c r="C1731" s="379">
        <v>943000</v>
      </c>
      <c r="D1731" s="377" t="s">
        <v>1503</v>
      </c>
      <c r="E1731" s="385"/>
      <c r="F1731" s="385"/>
      <c r="G1731" s="387" t="s">
        <v>138</v>
      </c>
      <c r="H1731" s="380">
        <v>600</v>
      </c>
      <c r="I1731" s="380">
        <v>513</v>
      </c>
      <c r="J1731" s="380">
        <v>475</v>
      </c>
      <c r="K1731" s="380">
        <v>475</v>
      </c>
      <c r="L1731" s="424">
        <v>463.91363999999999</v>
      </c>
      <c r="N1731" s="382"/>
    </row>
    <row r="1732" spans="1:14" ht="19.350000000000001" customHeight="1">
      <c r="A1732" s="563">
        <v>9</v>
      </c>
      <c r="B1732" s="412">
        <v>752</v>
      </c>
      <c r="C1732" s="379">
        <v>943000</v>
      </c>
      <c r="D1732" s="377" t="s">
        <v>1207</v>
      </c>
      <c r="E1732" s="385"/>
      <c r="F1732" s="385"/>
      <c r="G1732" s="387" t="s">
        <v>138</v>
      </c>
      <c r="H1732" s="380">
        <v>560</v>
      </c>
      <c r="I1732" s="380">
        <v>560</v>
      </c>
      <c r="J1732" s="380">
        <v>560</v>
      </c>
      <c r="K1732" s="380">
        <v>560</v>
      </c>
      <c r="L1732" s="424">
        <v>557.44065000000001</v>
      </c>
      <c r="N1732" s="382"/>
    </row>
    <row r="1733" spans="1:14" ht="30">
      <c r="A1733" s="563">
        <v>2</v>
      </c>
      <c r="B1733" s="412">
        <v>761</v>
      </c>
      <c r="C1733" s="379">
        <v>943000</v>
      </c>
      <c r="D1733" s="377" t="s">
        <v>1746</v>
      </c>
      <c r="E1733" s="385"/>
      <c r="F1733" s="385"/>
      <c r="G1733" s="387" t="s">
        <v>138</v>
      </c>
      <c r="H1733" s="380">
        <v>0</v>
      </c>
      <c r="I1733" s="380">
        <v>0</v>
      </c>
      <c r="J1733" s="380">
        <v>55</v>
      </c>
      <c r="K1733" s="380">
        <v>55</v>
      </c>
      <c r="L1733" s="424">
        <v>0</v>
      </c>
      <c r="N1733" s="382"/>
    </row>
    <row r="1734" spans="1:14" ht="30">
      <c r="A1734" s="563">
        <v>9</v>
      </c>
      <c r="B1734" s="412">
        <v>780</v>
      </c>
      <c r="C1734" s="379">
        <v>943000</v>
      </c>
      <c r="D1734" s="377" t="s">
        <v>1747</v>
      </c>
      <c r="E1734" s="385"/>
      <c r="F1734" s="385"/>
      <c r="G1734" s="387" t="s">
        <v>36</v>
      </c>
      <c r="H1734" s="380">
        <v>745</v>
      </c>
      <c r="I1734" s="380">
        <v>745</v>
      </c>
      <c r="J1734" s="380">
        <v>579</v>
      </c>
      <c r="K1734" s="380">
        <v>579</v>
      </c>
      <c r="L1734" s="424">
        <v>617.06647999999996</v>
      </c>
      <c r="N1734" s="382"/>
    </row>
    <row r="1735" spans="1:14" ht="19.350000000000001" customHeight="1">
      <c r="A1735" s="564"/>
      <c r="B1735" s="549"/>
      <c r="C1735" s="430" t="s">
        <v>866</v>
      </c>
      <c r="D1735" s="431" t="s">
        <v>263</v>
      </c>
      <c r="E1735" s="393">
        <v>8</v>
      </c>
      <c r="F1735" s="393">
        <v>7.0541900000000002</v>
      </c>
      <c r="G1735" s="432"/>
      <c r="H1735" s="433">
        <v>4768</v>
      </c>
      <c r="I1735" s="433">
        <v>4994</v>
      </c>
      <c r="J1735" s="433">
        <v>4331</v>
      </c>
      <c r="K1735" s="433">
        <v>4223</v>
      </c>
      <c r="L1735" s="434">
        <v>4586.80728</v>
      </c>
      <c r="N1735" s="382"/>
    </row>
    <row r="1736" spans="1:14" ht="19.350000000000001" customHeight="1">
      <c r="A1736" s="564"/>
      <c r="B1736" s="549"/>
      <c r="C1736" s="430" t="s">
        <v>865</v>
      </c>
      <c r="D1736" s="431" t="s">
        <v>1974</v>
      </c>
      <c r="E1736" s="393">
        <v>13.5</v>
      </c>
      <c r="F1736" s="393">
        <v>9.8541899999999991</v>
      </c>
      <c r="G1736" s="432"/>
      <c r="H1736" s="433">
        <v>12248</v>
      </c>
      <c r="I1736" s="433">
        <v>10003</v>
      </c>
      <c r="J1736" s="433">
        <v>9711</v>
      </c>
      <c r="K1736" s="433">
        <v>9812</v>
      </c>
      <c r="L1736" s="434">
        <v>4586.80728</v>
      </c>
      <c r="N1736" s="382"/>
    </row>
    <row r="1737" spans="1:14" ht="19.350000000000001" customHeight="1">
      <c r="A1737" s="562"/>
      <c r="B1737" s="548"/>
      <c r="C1737" s="425" t="s">
        <v>396</v>
      </c>
      <c r="D1737" s="421" t="s">
        <v>541</v>
      </c>
      <c r="E1737" s="394"/>
      <c r="F1737" s="394"/>
      <c r="G1737" s="435"/>
      <c r="H1737" s="422"/>
      <c r="I1737" s="422"/>
      <c r="J1737" s="422"/>
      <c r="K1737" s="422"/>
      <c r="L1737" s="436"/>
      <c r="N1737" s="382"/>
    </row>
    <row r="1738" spans="1:14" ht="19.350000000000001" customHeight="1">
      <c r="A1738" s="562"/>
      <c r="B1738" s="548"/>
      <c r="C1738" s="425" t="s">
        <v>212</v>
      </c>
      <c r="D1738" s="421" t="s">
        <v>213</v>
      </c>
      <c r="E1738" s="394"/>
      <c r="F1738" s="394"/>
      <c r="G1738" s="435"/>
      <c r="H1738" s="422"/>
      <c r="I1738" s="422"/>
      <c r="J1738" s="422"/>
      <c r="K1738" s="422"/>
      <c r="L1738" s="436"/>
      <c r="N1738" s="382"/>
    </row>
    <row r="1739" spans="1:14" ht="30">
      <c r="A1739" s="563">
        <v>4</v>
      </c>
      <c r="B1739" s="412">
        <v>100</v>
      </c>
      <c r="C1739" s="379">
        <v>973000</v>
      </c>
      <c r="D1739" s="377" t="s">
        <v>1099</v>
      </c>
      <c r="E1739" s="385">
        <v>4</v>
      </c>
      <c r="F1739" s="385">
        <v>5.0398999999999994</v>
      </c>
      <c r="G1739" s="387" t="s">
        <v>551</v>
      </c>
      <c r="H1739" s="380">
        <v>1740</v>
      </c>
      <c r="I1739" s="380">
        <v>1620</v>
      </c>
      <c r="J1739" s="380">
        <v>1800</v>
      </c>
      <c r="K1739" s="380">
        <v>1800</v>
      </c>
      <c r="L1739" s="424">
        <v>1717.0194299999998</v>
      </c>
      <c r="N1739" s="382"/>
    </row>
    <row r="1740" spans="1:14" ht="19.350000000000001" customHeight="1">
      <c r="A1740" s="564"/>
      <c r="B1740" s="549"/>
      <c r="C1740" s="430" t="s">
        <v>212</v>
      </c>
      <c r="D1740" s="431" t="s">
        <v>896</v>
      </c>
      <c r="E1740" s="393">
        <v>4</v>
      </c>
      <c r="F1740" s="393">
        <v>5.0398999999999994</v>
      </c>
      <c r="G1740" s="432"/>
      <c r="H1740" s="433">
        <v>1740</v>
      </c>
      <c r="I1740" s="433">
        <v>1620</v>
      </c>
      <c r="J1740" s="433">
        <v>1800</v>
      </c>
      <c r="K1740" s="433">
        <v>1800</v>
      </c>
      <c r="L1740" s="434">
        <v>1717.0194299999998</v>
      </c>
      <c r="N1740" s="382"/>
    </row>
    <row r="1741" spans="1:14" ht="19.350000000000001" customHeight="1">
      <c r="A1741" s="564"/>
      <c r="B1741" s="549"/>
      <c r="C1741" s="430" t="s">
        <v>396</v>
      </c>
      <c r="D1741" s="431" t="s">
        <v>265</v>
      </c>
      <c r="E1741" s="393">
        <v>4</v>
      </c>
      <c r="F1741" s="393">
        <v>5.0398999999999994</v>
      </c>
      <c r="G1741" s="432"/>
      <c r="H1741" s="433">
        <v>1740</v>
      </c>
      <c r="I1741" s="433">
        <v>1620</v>
      </c>
      <c r="J1741" s="433">
        <v>1800</v>
      </c>
      <c r="K1741" s="433">
        <v>1800</v>
      </c>
      <c r="L1741" s="434">
        <v>1717.0194299999998</v>
      </c>
      <c r="N1741" s="382"/>
    </row>
    <row r="1742" spans="1:14" ht="19.350000000000001" customHeight="1">
      <c r="A1742" s="562"/>
      <c r="B1742" s="548"/>
      <c r="C1742" s="425" t="s">
        <v>266</v>
      </c>
      <c r="D1742" s="421" t="s">
        <v>488</v>
      </c>
      <c r="E1742" s="394"/>
      <c r="F1742" s="394"/>
      <c r="G1742" s="435"/>
      <c r="H1742" s="422"/>
      <c r="I1742" s="422"/>
      <c r="J1742" s="422"/>
      <c r="K1742" s="422"/>
      <c r="L1742" s="436"/>
      <c r="N1742" s="382"/>
    </row>
    <row r="1743" spans="1:14" ht="19.350000000000001" customHeight="1">
      <c r="A1743" s="562"/>
      <c r="B1743" s="548"/>
      <c r="C1743" s="425" t="s">
        <v>636</v>
      </c>
      <c r="D1743" s="421" t="s">
        <v>599</v>
      </c>
      <c r="E1743" s="394"/>
      <c r="F1743" s="394"/>
      <c r="G1743" s="435"/>
      <c r="H1743" s="422"/>
      <c r="I1743" s="422"/>
      <c r="J1743" s="422"/>
      <c r="K1743" s="422"/>
      <c r="L1743" s="436"/>
      <c r="N1743" s="382"/>
    </row>
    <row r="1744" spans="1:14" ht="19.350000000000001" customHeight="1">
      <c r="A1744" s="568">
        <v>7</v>
      </c>
      <c r="B1744" s="467">
        <v>980</v>
      </c>
      <c r="C1744" s="379">
        <v>991300</v>
      </c>
      <c r="D1744" s="386" t="s">
        <v>222</v>
      </c>
      <c r="E1744" s="385"/>
      <c r="F1744" s="385"/>
      <c r="G1744" s="387" t="s">
        <v>138</v>
      </c>
      <c r="H1744" s="380">
        <v>150</v>
      </c>
      <c r="I1744" s="380">
        <v>-8870</v>
      </c>
      <c r="J1744" s="380">
        <v>150</v>
      </c>
      <c r="K1744" s="380">
        <v>150</v>
      </c>
      <c r="L1744" s="424">
        <v>58.42</v>
      </c>
      <c r="N1744" s="382"/>
    </row>
    <row r="1745" spans="1:14" ht="19.350000000000001" customHeight="1">
      <c r="A1745" s="568">
        <v>11</v>
      </c>
      <c r="B1745" s="467">
        <v>981</v>
      </c>
      <c r="C1745" s="379">
        <v>991300</v>
      </c>
      <c r="D1745" s="461" t="s">
        <v>2087</v>
      </c>
      <c r="E1745" s="385"/>
      <c r="F1745" s="385"/>
      <c r="G1745" s="387" t="s">
        <v>138</v>
      </c>
      <c r="H1745" s="380">
        <v>170</v>
      </c>
      <c r="I1745" s="380">
        <v>170</v>
      </c>
      <c r="J1745" s="380">
        <v>170</v>
      </c>
      <c r="K1745" s="380">
        <v>170</v>
      </c>
      <c r="L1745" s="424">
        <v>0</v>
      </c>
      <c r="N1745" s="382"/>
    </row>
    <row r="1746" spans="1:14" ht="19.350000000000001" customHeight="1">
      <c r="A1746" s="564"/>
      <c r="B1746" s="549"/>
      <c r="C1746" s="430" t="s">
        <v>636</v>
      </c>
      <c r="D1746" s="431" t="s">
        <v>600</v>
      </c>
      <c r="E1746" s="393">
        <v>0</v>
      </c>
      <c r="F1746" s="393">
        <v>0</v>
      </c>
      <c r="G1746" s="432"/>
      <c r="H1746" s="433">
        <v>320</v>
      </c>
      <c r="I1746" s="433">
        <v>-8700</v>
      </c>
      <c r="J1746" s="433">
        <v>320</v>
      </c>
      <c r="K1746" s="433">
        <v>320</v>
      </c>
      <c r="L1746" s="466">
        <v>58.42</v>
      </c>
      <c r="N1746" s="382"/>
    </row>
    <row r="1747" spans="1:14" ht="19.350000000000001" customHeight="1">
      <c r="A1747" s="562"/>
      <c r="B1747" s="548"/>
      <c r="C1747" s="425" t="s">
        <v>267</v>
      </c>
      <c r="D1747" s="421" t="s">
        <v>268</v>
      </c>
      <c r="E1747" s="394"/>
      <c r="F1747" s="394"/>
      <c r="G1747" s="435"/>
      <c r="H1747" s="422"/>
      <c r="I1747" s="422"/>
      <c r="J1747" s="422"/>
      <c r="K1747" s="422"/>
      <c r="L1747" s="436"/>
      <c r="N1747" s="382"/>
    </row>
    <row r="1748" spans="1:14" ht="19.350000000000001" customHeight="1">
      <c r="A1748" s="568">
        <v>7</v>
      </c>
      <c r="B1748" s="467">
        <v>100</v>
      </c>
      <c r="C1748" s="379">
        <v>993000</v>
      </c>
      <c r="D1748" s="386" t="s">
        <v>1323</v>
      </c>
      <c r="E1748" s="385">
        <v>0</v>
      </c>
      <c r="F1748" s="385">
        <v>0</v>
      </c>
      <c r="G1748" s="387" t="s">
        <v>551</v>
      </c>
      <c r="H1748" s="380">
        <v>300</v>
      </c>
      <c r="I1748" s="380">
        <v>300</v>
      </c>
      <c r="J1748" s="380">
        <v>300</v>
      </c>
      <c r="K1748" s="380">
        <v>300</v>
      </c>
      <c r="L1748" s="424">
        <v>441.94693999999998</v>
      </c>
      <c r="N1748" s="382"/>
    </row>
    <row r="1749" spans="1:14" ht="19.350000000000001" customHeight="1">
      <c r="A1749" s="568">
        <v>7</v>
      </c>
      <c r="B1749" s="467">
        <v>980</v>
      </c>
      <c r="C1749" s="379">
        <v>993000</v>
      </c>
      <c r="D1749" s="461" t="s">
        <v>820</v>
      </c>
      <c r="E1749" s="385"/>
      <c r="F1749" s="385"/>
      <c r="G1749" s="387" t="s">
        <v>138</v>
      </c>
      <c r="H1749" s="380">
        <v>1000</v>
      </c>
      <c r="I1749" s="380">
        <v>1000</v>
      </c>
      <c r="J1749" s="380">
        <v>2900</v>
      </c>
      <c r="K1749" s="380">
        <v>2900</v>
      </c>
      <c r="L1749" s="424">
        <v>1169.1841100000001</v>
      </c>
      <c r="N1749" s="382"/>
    </row>
    <row r="1750" spans="1:14" ht="19.350000000000001" customHeight="1">
      <c r="A1750" s="564"/>
      <c r="B1750" s="549"/>
      <c r="C1750" s="430" t="s">
        <v>267</v>
      </c>
      <c r="D1750" s="431" t="s">
        <v>593</v>
      </c>
      <c r="E1750" s="393">
        <v>0</v>
      </c>
      <c r="F1750" s="393">
        <v>0</v>
      </c>
      <c r="G1750" s="432"/>
      <c r="H1750" s="433">
        <v>1300</v>
      </c>
      <c r="I1750" s="433">
        <v>1300</v>
      </c>
      <c r="J1750" s="433">
        <v>3200</v>
      </c>
      <c r="K1750" s="433">
        <v>3200</v>
      </c>
      <c r="L1750" s="466">
        <v>1611.1310500000002</v>
      </c>
      <c r="N1750" s="382"/>
    </row>
    <row r="1751" spans="1:14" ht="19.350000000000001" customHeight="1">
      <c r="A1751" s="562"/>
      <c r="B1751" s="548"/>
      <c r="C1751" s="425" t="s">
        <v>594</v>
      </c>
      <c r="D1751" s="421" t="s">
        <v>1536</v>
      </c>
      <c r="E1751" s="394"/>
      <c r="F1751" s="394"/>
      <c r="G1751" s="435"/>
      <c r="H1751" s="422"/>
      <c r="I1751" s="422"/>
      <c r="J1751" s="422"/>
      <c r="K1751" s="422"/>
      <c r="L1751" s="436"/>
      <c r="N1751" s="382"/>
    </row>
    <row r="1752" spans="1:14" ht="19.350000000000001" customHeight="1">
      <c r="A1752" s="563">
        <v>1</v>
      </c>
      <c r="B1752" s="412">
        <v>101</v>
      </c>
      <c r="C1752" s="379">
        <v>994000</v>
      </c>
      <c r="D1752" s="377" t="s">
        <v>1247</v>
      </c>
      <c r="E1752" s="385">
        <v>0</v>
      </c>
      <c r="F1752" s="385">
        <v>0</v>
      </c>
      <c r="G1752" s="387" t="s">
        <v>551</v>
      </c>
      <c r="H1752" s="380">
        <v>200</v>
      </c>
      <c r="I1752" s="380">
        <v>0</v>
      </c>
      <c r="J1752" s="380">
        <v>0</v>
      </c>
      <c r="K1752" s="380">
        <v>200</v>
      </c>
      <c r="L1752" s="424">
        <v>0</v>
      </c>
      <c r="N1752" s="382"/>
    </row>
    <row r="1753" spans="1:14" ht="19.350000000000001" customHeight="1">
      <c r="A1753" s="563">
        <v>7</v>
      </c>
      <c r="B1753" s="412">
        <v>182</v>
      </c>
      <c r="C1753" s="379">
        <v>994000</v>
      </c>
      <c r="D1753" s="444" t="s">
        <v>746</v>
      </c>
      <c r="E1753" s="385">
        <v>0</v>
      </c>
      <c r="F1753" s="385">
        <v>0</v>
      </c>
      <c r="G1753" s="387" t="s">
        <v>551</v>
      </c>
      <c r="H1753" s="380">
        <v>600</v>
      </c>
      <c r="I1753" s="380">
        <v>600</v>
      </c>
      <c r="J1753" s="380">
        <v>600</v>
      </c>
      <c r="K1753" s="380">
        <v>600</v>
      </c>
      <c r="L1753" s="424">
        <v>539.20811000000003</v>
      </c>
      <c r="N1753" s="382"/>
    </row>
    <row r="1754" spans="1:14" ht="19.350000000000001" customHeight="1">
      <c r="A1754" s="563">
        <v>1</v>
      </c>
      <c r="B1754" s="412">
        <v>780</v>
      </c>
      <c r="C1754" s="379">
        <v>994000</v>
      </c>
      <c r="D1754" s="386" t="s">
        <v>1946</v>
      </c>
      <c r="E1754" s="385"/>
      <c r="F1754" s="385"/>
      <c r="G1754" s="387" t="s">
        <v>36</v>
      </c>
      <c r="H1754" s="380">
        <v>0</v>
      </c>
      <c r="I1754" s="380">
        <v>0</v>
      </c>
      <c r="J1754" s="380">
        <v>0</v>
      </c>
      <c r="K1754" s="380">
        <v>0</v>
      </c>
      <c r="L1754" s="424">
        <v>14.964</v>
      </c>
      <c r="N1754" s="382"/>
    </row>
    <row r="1755" spans="1:14" ht="19.350000000000001" customHeight="1">
      <c r="A1755" s="563">
        <v>2</v>
      </c>
      <c r="B1755" s="412">
        <v>781</v>
      </c>
      <c r="C1755" s="379">
        <v>994000</v>
      </c>
      <c r="D1755" s="386" t="s">
        <v>1971</v>
      </c>
      <c r="E1755" s="385"/>
      <c r="F1755" s="385"/>
      <c r="G1755" s="387" t="s">
        <v>138</v>
      </c>
      <c r="H1755" s="380">
        <v>0</v>
      </c>
      <c r="I1755" s="380">
        <v>2700</v>
      </c>
      <c r="J1755" s="380">
        <v>2000</v>
      </c>
      <c r="K1755" s="380">
        <v>2000</v>
      </c>
      <c r="L1755" s="424">
        <v>3275</v>
      </c>
      <c r="N1755" s="382"/>
    </row>
    <row r="1756" spans="1:14" ht="19.350000000000001" customHeight="1">
      <c r="A1756" s="563">
        <v>1</v>
      </c>
      <c r="B1756" s="412">
        <v>960</v>
      </c>
      <c r="C1756" s="379">
        <v>994000</v>
      </c>
      <c r="D1756" s="444" t="s">
        <v>47</v>
      </c>
      <c r="E1756" s="385"/>
      <c r="F1756" s="385"/>
      <c r="G1756" s="387" t="s">
        <v>36</v>
      </c>
      <c r="H1756" s="380">
        <v>900</v>
      </c>
      <c r="I1756" s="380">
        <v>1000</v>
      </c>
      <c r="J1756" s="380">
        <v>1000</v>
      </c>
      <c r="K1756" s="380">
        <v>1000</v>
      </c>
      <c r="L1756" s="424">
        <v>865.61193999999989</v>
      </c>
      <c r="N1756" s="382"/>
    </row>
    <row r="1757" spans="1:14" ht="19.350000000000001" customHeight="1">
      <c r="A1757" s="563">
        <v>1</v>
      </c>
      <c r="B1757" s="412">
        <v>961</v>
      </c>
      <c r="C1757" s="379">
        <v>994000</v>
      </c>
      <c r="D1757" s="377" t="s">
        <v>747</v>
      </c>
      <c r="E1757" s="385"/>
      <c r="F1757" s="385"/>
      <c r="G1757" s="387" t="s">
        <v>36</v>
      </c>
      <c r="H1757" s="380">
        <v>900</v>
      </c>
      <c r="I1757" s="380">
        <v>947</v>
      </c>
      <c r="J1757" s="380">
        <v>947</v>
      </c>
      <c r="K1757" s="380">
        <v>1000</v>
      </c>
      <c r="L1757" s="424">
        <v>1515.1018799999999</v>
      </c>
      <c r="N1757" s="382"/>
    </row>
    <row r="1758" spans="1:14" ht="30">
      <c r="A1758" s="563">
        <v>1</v>
      </c>
      <c r="B1758" s="412">
        <v>962</v>
      </c>
      <c r="C1758" s="379">
        <v>994000</v>
      </c>
      <c r="D1758" s="377" t="s">
        <v>1035</v>
      </c>
      <c r="E1758" s="385"/>
      <c r="F1758" s="385"/>
      <c r="G1758" s="387" t="s">
        <v>36</v>
      </c>
      <c r="H1758" s="380">
        <v>14532</v>
      </c>
      <c r="I1758" s="380">
        <v>8000</v>
      </c>
      <c r="J1758" s="380">
        <v>9616</v>
      </c>
      <c r="K1758" s="380">
        <v>13640</v>
      </c>
      <c r="L1758" s="424">
        <v>3325.8132999999998</v>
      </c>
      <c r="N1758" s="382"/>
    </row>
    <row r="1759" spans="1:14" ht="18.600000000000001" customHeight="1">
      <c r="A1759" s="563">
        <v>7</v>
      </c>
      <c r="B1759" s="412">
        <v>970</v>
      </c>
      <c r="C1759" s="379">
        <v>994000</v>
      </c>
      <c r="D1759" s="377" t="s">
        <v>748</v>
      </c>
      <c r="E1759" s="385"/>
      <c r="F1759" s="385"/>
      <c r="G1759" s="387" t="s">
        <v>138</v>
      </c>
      <c r="H1759" s="380">
        <v>200</v>
      </c>
      <c r="I1759" s="380">
        <v>200</v>
      </c>
      <c r="J1759" s="380">
        <v>200</v>
      </c>
      <c r="K1759" s="380">
        <v>200</v>
      </c>
      <c r="L1759" s="424">
        <v>215.03259</v>
      </c>
      <c r="N1759" s="382"/>
    </row>
    <row r="1760" spans="1:14" ht="18.600000000000001" customHeight="1">
      <c r="A1760" s="563">
        <v>7</v>
      </c>
      <c r="B1760" s="412">
        <v>981</v>
      </c>
      <c r="C1760" s="379">
        <v>994000</v>
      </c>
      <c r="D1760" s="377" t="s">
        <v>605</v>
      </c>
      <c r="E1760" s="385"/>
      <c r="F1760" s="385"/>
      <c r="G1760" s="387" t="s">
        <v>138</v>
      </c>
      <c r="H1760" s="380">
        <v>160</v>
      </c>
      <c r="I1760" s="380">
        <v>160</v>
      </c>
      <c r="J1760" s="380">
        <v>160</v>
      </c>
      <c r="K1760" s="380">
        <v>160</v>
      </c>
      <c r="L1760" s="424">
        <v>153.73929999999999</v>
      </c>
      <c r="N1760" s="382"/>
    </row>
    <row r="1761" spans="1:14" ht="18.600000000000001" customHeight="1">
      <c r="A1761" s="563">
        <v>7</v>
      </c>
      <c r="B1761" s="412">
        <v>982</v>
      </c>
      <c r="C1761" s="379">
        <v>994000</v>
      </c>
      <c r="D1761" s="377" t="s">
        <v>343</v>
      </c>
      <c r="E1761" s="385"/>
      <c r="F1761" s="385"/>
      <c r="G1761" s="387" t="s">
        <v>36</v>
      </c>
      <c r="H1761" s="380">
        <v>36</v>
      </c>
      <c r="I1761" s="380">
        <v>1</v>
      </c>
      <c r="J1761" s="380">
        <v>36</v>
      </c>
      <c r="K1761" s="380">
        <v>36</v>
      </c>
      <c r="L1761" s="424">
        <v>0.96875999999999995</v>
      </c>
      <c r="N1761" s="382"/>
    </row>
    <row r="1762" spans="1:14" ht="18.600000000000001" customHeight="1">
      <c r="A1762" s="563">
        <v>7</v>
      </c>
      <c r="B1762" s="412">
        <v>985</v>
      </c>
      <c r="C1762" s="379">
        <v>994000</v>
      </c>
      <c r="D1762" s="377" t="s">
        <v>2086</v>
      </c>
      <c r="E1762" s="385"/>
      <c r="F1762" s="385"/>
      <c r="G1762" s="387" t="s">
        <v>138</v>
      </c>
      <c r="H1762" s="380">
        <v>9000</v>
      </c>
      <c r="I1762" s="380">
        <v>2074</v>
      </c>
      <c r="J1762" s="380">
        <v>2000</v>
      </c>
      <c r="K1762" s="380">
        <v>0</v>
      </c>
      <c r="L1762" s="424">
        <v>0</v>
      </c>
      <c r="M1762" s="334"/>
      <c r="N1762" s="382"/>
    </row>
    <row r="1763" spans="1:14" ht="18.600000000000001" customHeight="1">
      <c r="A1763" s="564"/>
      <c r="B1763" s="549"/>
      <c r="C1763" s="430" t="s">
        <v>594</v>
      </c>
      <c r="D1763" s="431" t="s">
        <v>1537</v>
      </c>
      <c r="E1763" s="393">
        <v>0</v>
      </c>
      <c r="F1763" s="393">
        <v>0</v>
      </c>
      <c r="G1763" s="432"/>
      <c r="H1763" s="433">
        <v>26528</v>
      </c>
      <c r="I1763" s="433">
        <v>15682</v>
      </c>
      <c r="J1763" s="433">
        <v>16559</v>
      </c>
      <c r="K1763" s="433">
        <v>18836</v>
      </c>
      <c r="L1763" s="466">
        <v>9905.4398799999999</v>
      </c>
      <c r="N1763" s="382"/>
    </row>
    <row r="1764" spans="1:14" ht="19.350000000000001" customHeight="1">
      <c r="A1764" s="562"/>
      <c r="B1764" s="548"/>
      <c r="C1764" s="425" t="s">
        <v>749</v>
      </c>
      <c r="D1764" s="463" t="s">
        <v>897</v>
      </c>
      <c r="E1764" s="394"/>
      <c r="F1764" s="394"/>
      <c r="G1764" s="435"/>
      <c r="H1764" s="422"/>
      <c r="I1764" s="422"/>
      <c r="J1764" s="422"/>
      <c r="K1764" s="422"/>
      <c r="L1764" s="436"/>
      <c r="N1764" s="382"/>
    </row>
    <row r="1765" spans="1:14" ht="30">
      <c r="A1765" s="563">
        <v>2</v>
      </c>
      <c r="B1765" s="412">
        <v>861</v>
      </c>
      <c r="C1765" s="379">
        <v>995000</v>
      </c>
      <c r="D1765" s="444" t="s">
        <v>1224</v>
      </c>
      <c r="E1765" s="385"/>
      <c r="F1765" s="385"/>
      <c r="G1765" s="387" t="s">
        <v>138</v>
      </c>
      <c r="H1765" s="380">
        <v>74300</v>
      </c>
      <c r="I1765" s="380">
        <v>74300</v>
      </c>
      <c r="J1765" s="380">
        <v>71300</v>
      </c>
      <c r="K1765" s="380">
        <v>71300</v>
      </c>
      <c r="L1765" s="424">
        <v>69190.304250000001</v>
      </c>
      <c r="N1765" s="382"/>
    </row>
    <row r="1766" spans="1:14" ht="19.350000000000001" customHeight="1">
      <c r="A1766" s="564"/>
      <c r="B1766" s="549"/>
      <c r="C1766" s="430" t="s">
        <v>749</v>
      </c>
      <c r="D1766" s="490" t="s">
        <v>898</v>
      </c>
      <c r="E1766" s="393">
        <v>0</v>
      </c>
      <c r="F1766" s="393">
        <v>0</v>
      </c>
      <c r="G1766" s="432"/>
      <c r="H1766" s="433">
        <v>74300</v>
      </c>
      <c r="I1766" s="433">
        <v>74300</v>
      </c>
      <c r="J1766" s="433">
        <v>71300</v>
      </c>
      <c r="K1766" s="433">
        <v>71300</v>
      </c>
      <c r="L1766" s="466">
        <v>69190.304250000001</v>
      </c>
      <c r="N1766" s="382"/>
    </row>
    <row r="1767" spans="1:14" ht="19.350000000000001" customHeight="1">
      <c r="A1767" s="562"/>
      <c r="B1767" s="548"/>
      <c r="C1767" s="425" t="s">
        <v>279</v>
      </c>
      <c r="D1767" s="462" t="s">
        <v>729</v>
      </c>
      <c r="E1767" s="394"/>
      <c r="F1767" s="394"/>
      <c r="G1767" s="435"/>
      <c r="H1767" s="422"/>
      <c r="I1767" s="422"/>
      <c r="J1767" s="422"/>
      <c r="K1767" s="422"/>
      <c r="L1767" s="436"/>
      <c r="N1767" s="382"/>
    </row>
    <row r="1768" spans="1:14" ht="19.350000000000001" customHeight="1">
      <c r="A1768" s="563">
        <v>7</v>
      </c>
      <c r="B1768" s="412">
        <v>310</v>
      </c>
      <c r="C1768" s="379">
        <v>997200</v>
      </c>
      <c r="D1768" s="377" t="s">
        <v>679</v>
      </c>
      <c r="E1768" s="385">
        <v>198</v>
      </c>
      <c r="F1768" s="385">
        <v>197.15790999999996</v>
      </c>
      <c r="G1768" s="387" t="s">
        <v>551</v>
      </c>
      <c r="H1768" s="380">
        <v>38000</v>
      </c>
      <c r="I1768" s="380">
        <v>35515</v>
      </c>
      <c r="J1768" s="380">
        <v>37250</v>
      </c>
      <c r="K1768" s="380">
        <v>37500</v>
      </c>
      <c r="L1768" s="424">
        <v>34458.2408</v>
      </c>
      <c r="M1768" s="334"/>
      <c r="N1768" s="382"/>
    </row>
    <row r="1769" spans="1:14" ht="19.350000000000001" customHeight="1">
      <c r="A1769" s="563">
        <v>7</v>
      </c>
      <c r="B1769" s="412">
        <v>320</v>
      </c>
      <c r="C1769" s="379">
        <v>997200</v>
      </c>
      <c r="D1769" s="377" t="s">
        <v>680</v>
      </c>
      <c r="E1769" s="385">
        <v>0</v>
      </c>
      <c r="F1769" s="385">
        <v>0</v>
      </c>
      <c r="G1769" s="387" t="s">
        <v>551</v>
      </c>
      <c r="H1769" s="380">
        <v>2800</v>
      </c>
      <c r="I1769" s="380">
        <v>2500</v>
      </c>
      <c r="J1769" s="380">
        <v>2900</v>
      </c>
      <c r="K1769" s="380">
        <v>3000</v>
      </c>
      <c r="L1769" s="424">
        <v>3136.1380899999999</v>
      </c>
      <c r="N1769" s="382"/>
    </row>
    <row r="1770" spans="1:14" ht="19.350000000000001" customHeight="1">
      <c r="A1770" s="564"/>
      <c r="B1770" s="549"/>
      <c r="C1770" s="430" t="s">
        <v>279</v>
      </c>
      <c r="D1770" s="431" t="s">
        <v>899</v>
      </c>
      <c r="E1770" s="393">
        <v>198</v>
      </c>
      <c r="F1770" s="393">
        <v>197.15790999999996</v>
      </c>
      <c r="G1770" s="432"/>
      <c r="H1770" s="433">
        <v>40800</v>
      </c>
      <c r="I1770" s="433">
        <v>38015</v>
      </c>
      <c r="J1770" s="433">
        <v>40150</v>
      </c>
      <c r="K1770" s="433">
        <v>40500</v>
      </c>
      <c r="L1770" s="466">
        <v>37594.37889</v>
      </c>
      <c r="N1770" s="382"/>
    </row>
    <row r="1771" spans="1:14" ht="19.350000000000001" customHeight="1">
      <c r="A1771" s="562"/>
      <c r="B1771" s="548"/>
      <c r="C1771" s="425" t="s">
        <v>229</v>
      </c>
      <c r="D1771" s="421" t="s">
        <v>1052</v>
      </c>
      <c r="E1771" s="497"/>
      <c r="F1771" s="498"/>
      <c r="G1771" s="479"/>
      <c r="H1771" s="480"/>
      <c r="I1771" s="480"/>
      <c r="J1771" s="480"/>
      <c r="K1771" s="480"/>
      <c r="L1771" s="481"/>
      <c r="N1771" s="382"/>
    </row>
    <row r="1772" spans="1:14" ht="19.350000000000001" customHeight="1">
      <c r="A1772" s="563">
        <v>7</v>
      </c>
      <c r="B1772" s="412">
        <v>910</v>
      </c>
      <c r="C1772" s="379">
        <v>998000</v>
      </c>
      <c r="D1772" s="377" t="s">
        <v>330</v>
      </c>
      <c r="E1772" s="499"/>
      <c r="F1772" s="500"/>
      <c r="G1772" s="387" t="s">
        <v>138</v>
      </c>
      <c r="H1772" s="380">
        <v>0</v>
      </c>
      <c r="I1772" s="380">
        <v>0</v>
      </c>
      <c r="J1772" s="380">
        <v>0</v>
      </c>
      <c r="K1772" s="380">
        <v>0</v>
      </c>
      <c r="L1772" s="424">
        <v>0</v>
      </c>
      <c r="N1772" s="382"/>
    </row>
    <row r="1773" spans="1:14" ht="19.350000000000001" customHeight="1">
      <c r="A1773" s="564"/>
      <c r="B1773" s="549"/>
      <c r="C1773" s="430" t="s">
        <v>229</v>
      </c>
      <c r="D1773" s="431" t="s">
        <v>174</v>
      </c>
      <c r="E1773" s="501"/>
      <c r="F1773" s="405"/>
      <c r="G1773" s="438"/>
      <c r="H1773" s="439">
        <v>0</v>
      </c>
      <c r="I1773" s="439">
        <v>0</v>
      </c>
      <c r="J1773" s="439">
        <v>0</v>
      </c>
      <c r="K1773" s="439">
        <v>0</v>
      </c>
      <c r="L1773" s="466">
        <v>0</v>
      </c>
      <c r="N1773" s="382"/>
    </row>
    <row r="1774" spans="1:14" ht="19.350000000000001" customHeight="1">
      <c r="A1774" s="564"/>
      <c r="B1774" s="549"/>
      <c r="C1774" s="430" t="s">
        <v>266</v>
      </c>
      <c r="D1774" s="431" t="s">
        <v>184</v>
      </c>
      <c r="E1774" s="393">
        <v>198</v>
      </c>
      <c r="F1774" s="393">
        <v>197.15790999999996</v>
      </c>
      <c r="G1774" s="432"/>
      <c r="H1774" s="433">
        <v>143248</v>
      </c>
      <c r="I1774" s="433">
        <v>120597</v>
      </c>
      <c r="J1774" s="433">
        <v>131529</v>
      </c>
      <c r="K1774" s="433">
        <v>134156</v>
      </c>
      <c r="L1774" s="434">
        <v>118359.67407000001</v>
      </c>
      <c r="N1774" s="382"/>
    </row>
    <row r="1775" spans="1:14" ht="19.350000000000001" customHeight="1" thickBot="1">
      <c r="A1775" s="566"/>
      <c r="B1775" s="551"/>
      <c r="C1775" s="449" t="s">
        <v>612</v>
      </c>
      <c r="D1775" s="450" t="s">
        <v>750</v>
      </c>
      <c r="E1775" s="397">
        <v>270.14999999999998</v>
      </c>
      <c r="F1775" s="397">
        <v>267.77051999999998</v>
      </c>
      <c r="G1775" s="451"/>
      <c r="H1775" s="452">
        <v>186228</v>
      </c>
      <c r="I1775" s="452">
        <v>161253</v>
      </c>
      <c r="J1775" s="452">
        <v>171583</v>
      </c>
      <c r="K1775" s="452">
        <v>174553</v>
      </c>
      <c r="L1775" s="615">
        <v>150708.75107</v>
      </c>
      <c r="N1775" s="382"/>
    </row>
    <row r="1776" spans="1:14" ht="19.350000000000001" customHeight="1" thickTop="1" thickBot="1">
      <c r="A1776" s="720"/>
      <c r="B1776" s="502"/>
      <c r="C1776" s="503" t="s">
        <v>613</v>
      </c>
      <c r="D1776" s="630" t="s">
        <v>1524</v>
      </c>
      <c r="E1776" s="406">
        <v>3043.3376783108492</v>
      </c>
      <c r="F1776" s="406">
        <v>2853.9856</v>
      </c>
      <c r="G1776" s="504" t="s">
        <v>281</v>
      </c>
      <c r="H1776" s="505">
        <v>1453200</v>
      </c>
      <c r="I1776" s="505">
        <v>1343391</v>
      </c>
      <c r="J1776" s="505">
        <v>1379029</v>
      </c>
      <c r="K1776" s="505">
        <v>1364000</v>
      </c>
      <c r="L1776" s="506">
        <v>1215526.1908199999</v>
      </c>
      <c r="N1776" s="382"/>
    </row>
    <row r="1777" spans="1:12" ht="19.350000000000001" customHeight="1">
      <c r="A1777" s="573"/>
      <c r="B1777" s="376"/>
      <c r="C1777" s="376"/>
      <c r="D1777" s="508"/>
      <c r="E1777" s="407"/>
      <c r="F1777" s="407"/>
      <c r="G1777" s="509"/>
      <c r="H1777" s="383"/>
      <c r="I1777" s="388"/>
      <c r="J1777" s="388"/>
      <c r="K1777" s="388"/>
      <c r="L1777" s="388"/>
    </row>
    <row r="1778" spans="1:12" ht="19.350000000000001" customHeight="1">
      <c r="A1778" s="573"/>
      <c r="B1778" s="376"/>
      <c r="C1778" s="376"/>
      <c r="D1778" s="512"/>
      <c r="E1778" s="408"/>
      <c r="G1778" s="410"/>
      <c r="H1778" s="410"/>
      <c r="I1778" s="383"/>
      <c r="J1778" s="383"/>
      <c r="K1778" s="383"/>
      <c r="L1778" s="514"/>
    </row>
    <row r="1779" spans="1:12" ht="19.350000000000001" customHeight="1">
      <c r="A1779" s="573"/>
      <c r="B1779" s="376"/>
      <c r="C1779" s="376"/>
      <c r="D1779" s="512"/>
      <c r="E1779" s="408"/>
      <c r="G1779" s="513"/>
      <c r="H1779" s="383"/>
      <c r="I1779" s="383"/>
      <c r="J1779" s="383"/>
      <c r="K1779" s="408"/>
    </row>
    <row r="1780" spans="1:12" ht="19.350000000000001" customHeight="1">
      <c r="A1780" s="511"/>
      <c r="B1780" s="511"/>
      <c r="C1780" s="376"/>
      <c r="D1780" s="511"/>
      <c r="E1780" s="511"/>
      <c r="F1780" s="376"/>
      <c r="G1780" s="511"/>
      <c r="H1780" s="511"/>
      <c r="I1780" s="376"/>
      <c r="J1780" s="511"/>
      <c r="K1780" s="511"/>
      <c r="L1780" s="376"/>
    </row>
    <row r="1781" spans="1:12" ht="19.350000000000001" customHeight="1">
      <c r="A1781" s="573"/>
      <c r="B1781" s="376"/>
      <c r="C1781" s="376"/>
      <c r="D1781" s="512"/>
      <c r="E1781" s="408"/>
      <c r="F1781" s="408"/>
      <c r="G1781" s="408"/>
      <c r="H1781" s="383"/>
      <c r="I1781" s="383"/>
      <c r="J1781" s="383"/>
      <c r="K1781" s="383"/>
      <c r="L1781" s="409"/>
    </row>
    <row r="1782" spans="1:12" ht="19.350000000000001" customHeight="1">
      <c r="A1782" s="573"/>
      <c r="B1782" s="376"/>
      <c r="C1782" s="376"/>
      <c r="D1782" s="512"/>
      <c r="E1782" s="408"/>
      <c r="G1782" s="513"/>
      <c r="H1782" s="383"/>
      <c r="I1782" s="383"/>
      <c r="J1782" s="383"/>
      <c r="K1782" s="383"/>
    </row>
    <row r="1783" spans="1:12" ht="19.350000000000001" customHeight="1">
      <c r="A1783" s="573"/>
      <c r="B1783" s="376"/>
      <c r="C1783" s="376"/>
      <c r="D1783" s="512"/>
      <c r="E1783" s="408"/>
      <c r="G1783" s="513"/>
      <c r="H1783" s="383"/>
      <c r="I1783" s="383"/>
      <c r="J1783" s="383"/>
      <c r="K1783" s="383"/>
      <c r="L1783" s="694"/>
    </row>
    <row r="1784" spans="1:12" ht="19.350000000000001" customHeight="1">
      <c r="A1784" s="573"/>
      <c r="B1784" s="376"/>
      <c r="C1784" s="376"/>
      <c r="D1784" s="512"/>
      <c r="E1784" s="408"/>
      <c r="G1784" s="513"/>
      <c r="H1784" s="383"/>
      <c r="I1784" s="383"/>
      <c r="J1784" s="383"/>
      <c r="K1784" s="383"/>
    </row>
    <row r="1785" spans="1:12" ht="19.350000000000001" customHeight="1">
      <c r="A1785" s="573"/>
      <c r="B1785" s="376"/>
      <c r="C1785" s="376"/>
      <c r="D1785" s="512"/>
      <c r="G1785" s="513"/>
      <c r="H1785" s="383"/>
      <c r="I1785" s="383"/>
      <c r="J1785" s="383"/>
      <c r="K1785" s="383"/>
    </row>
    <row r="1786" spans="1:12" ht="19.350000000000001" customHeight="1">
      <c r="A1786" s="573"/>
      <c r="B1786" s="376"/>
      <c r="C1786" s="376"/>
      <c r="D1786" s="512"/>
      <c r="G1786" s="513"/>
      <c r="H1786" s="383"/>
      <c r="I1786" s="383"/>
      <c r="J1786" s="383"/>
      <c r="K1786" s="383"/>
    </row>
    <row r="1787" spans="1:12" ht="19.350000000000001" customHeight="1">
      <c r="A1787" s="573"/>
      <c r="B1787" s="376"/>
      <c r="C1787" s="376"/>
      <c r="D1787" s="512"/>
      <c r="G1787" s="513"/>
      <c r="H1787" s="383"/>
      <c r="I1787" s="383"/>
      <c r="J1787" s="383"/>
      <c r="K1787" s="383"/>
    </row>
    <row r="1788" spans="1:12" ht="19.350000000000001" customHeight="1">
      <c r="A1788" s="573"/>
      <c r="B1788" s="376"/>
      <c r="C1788" s="376"/>
      <c r="D1788" s="512"/>
      <c r="G1788" s="513"/>
      <c r="H1788" s="383"/>
      <c r="I1788" s="383"/>
      <c r="J1788" s="383"/>
      <c r="K1788" s="383"/>
    </row>
    <row r="1789" spans="1:12" ht="19.350000000000001" customHeight="1">
      <c r="A1789" s="573"/>
      <c r="B1789" s="376"/>
      <c r="C1789" s="376"/>
      <c r="D1789" s="512"/>
      <c r="G1789" s="513"/>
      <c r="H1789" s="383"/>
      <c r="I1789" s="383"/>
      <c r="J1789" s="383"/>
      <c r="K1789" s="383"/>
    </row>
    <row r="1790" spans="1:12" ht="19.350000000000001" customHeight="1">
      <c r="A1790" s="573"/>
      <c r="B1790" s="376"/>
      <c r="C1790" s="376"/>
      <c r="D1790" s="512"/>
      <c r="G1790" s="513"/>
      <c r="H1790" s="383"/>
      <c r="I1790" s="383"/>
      <c r="J1790" s="383"/>
      <c r="K1790" s="383"/>
    </row>
    <row r="1791" spans="1:12" ht="19.350000000000001" customHeight="1">
      <c r="A1791" s="573"/>
      <c r="B1791" s="376"/>
      <c r="C1791" s="376"/>
      <c r="D1791" s="512"/>
      <c r="G1791" s="513"/>
      <c r="H1791" s="383"/>
      <c r="I1791" s="383"/>
      <c r="J1791" s="383"/>
      <c r="K1791" s="383"/>
    </row>
    <row r="1792" spans="1:12" ht="19.350000000000001" customHeight="1">
      <c r="A1792" s="573"/>
      <c r="B1792" s="376"/>
      <c r="C1792" s="376"/>
      <c r="D1792" s="512"/>
      <c r="G1792" s="513"/>
      <c r="H1792" s="383"/>
      <c r="I1792" s="383"/>
      <c r="J1792" s="383"/>
      <c r="K1792" s="383"/>
    </row>
    <row r="1793" spans="1:11" ht="19.350000000000001" customHeight="1">
      <c r="A1793" s="573"/>
      <c r="B1793" s="376"/>
      <c r="C1793" s="376"/>
      <c r="D1793" s="512"/>
      <c r="G1793" s="513"/>
      <c r="H1793" s="383"/>
      <c r="I1793" s="383"/>
      <c r="J1793" s="383"/>
      <c r="K1793" s="383"/>
    </row>
    <row r="1794" spans="1:11" ht="19.350000000000001" customHeight="1">
      <c r="A1794" s="573"/>
      <c r="B1794" s="376"/>
      <c r="C1794" s="376"/>
      <c r="D1794" s="512"/>
      <c r="G1794" s="513"/>
      <c r="H1794" s="383"/>
      <c r="I1794" s="383"/>
      <c r="J1794" s="383"/>
      <c r="K1794" s="383"/>
    </row>
    <row r="1795" spans="1:11" ht="19.350000000000001" customHeight="1">
      <c r="A1795" s="573"/>
      <c r="B1795" s="376"/>
      <c r="C1795" s="376"/>
      <c r="D1795" s="512"/>
      <c r="G1795" s="513"/>
      <c r="H1795" s="383"/>
      <c r="I1795" s="383"/>
      <c r="J1795" s="383"/>
      <c r="K1795" s="383"/>
    </row>
    <row r="1796" spans="1:11" ht="19.350000000000001" customHeight="1">
      <c r="A1796" s="573"/>
      <c r="B1796" s="376"/>
      <c r="C1796" s="376"/>
      <c r="D1796" s="512"/>
      <c r="G1796" s="513"/>
      <c r="H1796" s="383"/>
      <c r="I1796" s="383"/>
      <c r="J1796" s="383"/>
      <c r="K1796" s="383"/>
    </row>
    <row r="1797" spans="1:11" ht="19.350000000000001" customHeight="1">
      <c r="A1797" s="573"/>
      <c r="B1797" s="376"/>
      <c r="C1797" s="376"/>
      <c r="D1797" s="512"/>
      <c r="G1797" s="513"/>
      <c r="H1797" s="383"/>
      <c r="I1797" s="383"/>
      <c r="J1797" s="383"/>
      <c r="K1797" s="383"/>
    </row>
    <row r="1798" spans="1:11" ht="19.350000000000001" customHeight="1">
      <c r="A1798" s="573"/>
      <c r="B1798" s="376"/>
      <c r="C1798" s="376"/>
      <c r="D1798" s="512"/>
      <c r="G1798" s="513"/>
      <c r="H1798" s="383"/>
      <c r="I1798" s="383"/>
      <c r="J1798" s="383"/>
      <c r="K1798" s="383"/>
    </row>
    <row r="1799" spans="1:11" ht="19.350000000000001" customHeight="1">
      <c r="A1799" s="573"/>
      <c r="B1799" s="376"/>
      <c r="C1799" s="376"/>
      <c r="D1799" s="512"/>
      <c r="G1799" s="513"/>
      <c r="H1799" s="383"/>
      <c r="I1799" s="383"/>
      <c r="J1799" s="383"/>
      <c r="K1799" s="383"/>
    </row>
    <row r="1800" spans="1:11" ht="19.350000000000001" customHeight="1">
      <c r="A1800" s="573"/>
      <c r="B1800" s="376"/>
      <c r="C1800" s="376"/>
      <c r="D1800" s="512"/>
      <c r="G1800" s="513"/>
      <c r="H1800" s="383"/>
      <c r="I1800" s="383"/>
      <c r="J1800" s="383"/>
      <c r="K1800" s="383"/>
    </row>
    <row r="1801" spans="1:11" ht="19.350000000000001" customHeight="1">
      <c r="A1801" s="573"/>
      <c r="B1801" s="376"/>
      <c r="C1801" s="376"/>
      <c r="D1801" s="512"/>
      <c r="G1801" s="513"/>
      <c r="H1801" s="383"/>
      <c r="I1801" s="383"/>
      <c r="J1801" s="383"/>
      <c r="K1801" s="383"/>
    </row>
    <row r="1802" spans="1:11" ht="19.350000000000001" customHeight="1">
      <c r="A1802" s="573"/>
      <c r="B1802" s="376"/>
      <c r="C1802" s="376"/>
      <c r="D1802" s="512"/>
      <c r="G1802" s="513"/>
      <c r="H1802" s="383"/>
      <c r="I1802" s="383"/>
      <c r="J1802" s="383"/>
      <c r="K1802" s="383"/>
    </row>
    <row r="1803" spans="1:11" ht="19.350000000000001" customHeight="1">
      <c r="A1803" s="573"/>
      <c r="B1803" s="376"/>
      <c r="C1803" s="376"/>
      <c r="D1803" s="512"/>
      <c r="G1803" s="513"/>
      <c r="H1803" s="383"/>
      <c r="I1803" s="383"/>
      <c r="J1803" s="383"/>
      <c r="K1803" s="383"/>
    </row>
    <row r="1804" spans="1:11" ht="19.350000000000001" customHeight="1">
      <c r="A1804" s="573"/>
      <c r="B1804" s="376"/>
      <c r="C1804" s="376"/>
      <c r="D1804" s="512"/>
      <c r="G1804" s="513"/>
      <c r="H1804" s="383"/>
      <c r="I1804" s="383"/>
      <c r="J1804" s="383"/>
      <c r="K1804" s="383"/>
    </row>
    <row r="1805" spans="1:11" ht="19.350000000000001" customHeight="1">
      <c r="A1805" s="573"/>
      <c r="B1805" s="376"/>
      <c r="C1805" s="376"/>
      <c r="D1805" s="512"/>
      <c r="G1805" s="513"/>
      <c r="H1805" s="383"/>
      <c r="I1805" s="383"/>
      <c r="J1805" s="383"/>
      <c r="K1805" s="383"/>
    </row>
    <row r="1806" spans="1:11" ht="19.350000000000001" customHeight="1">
      <c r="A1806" s="573"/>
      <c r="B1806" s="376"/>
      <c r="C1806" s="376"/>
      <c r="D1806" s="512"/>
      <c r="G1806" s="513"/>
      <c r="H1806" s="383"/>
      <c r="I1806" s="383"/>
      <c r="J1806" s="383"/>
      <c r="K1806" s="383"/>
    </row>
    <row r="1807" spans="1:11" ht="19.350000000000001" customHeight="1">
      <c r="A1807" s="573"/>
      <c r="B1807" s="376"/>
      <c r="C1807" s="376"/>
      <c r="D1807" s="512"/>
      <c r="G1807" s="513"/>
      <c r="H1807" s="383"/>
      <c r="I1807" s="383"/>
      <c r="J1807" s="383"/>
      <c r="K1807" s="383"/>
    </row>
    <row r="1808" spans="1:11" ht="19.350000000000001" customHeight="1">
      <c r="A1808" s="573"/>
      <c r="B1808" s="376"/>
      <c r="C1808" s="376"/>
      <c r="D1808" s="512"/>
      <c r="G1808" s="513"/>
      <c r="H1808" s="383"/>
      <c r="I1808" s="383"/>
      <c r="J1808" s="383"/>
      <c r="K1808" s="383"/>
    </row>
    <row r="1809" spans="1:11" ht="19.350000000000001" customHeight="1">
      <c r="A1809" s="573"/>
      <c r="B1809" s="376"/>
      <c r="C1809" s="376"/>
      <c r="D1809" s="512"/>
      <c r="G1809" s="513"/>
      <c r="H1809" s="383"/>
      <c r="I1809" s="383"/>
      <c r="J1809" s="383"/>
      <c r="K1809" s="383"/>
    </row>
    <row r="1810" spans="1:11" ht="19.350000000000001" customHeight="1">
      <c r="A1810" s="573"/>
      <c r="B1810" s="376"/>
      <c r="C1810" s="376"/>
      <c r="D1810" s="512"/>
      <c r="G1810" s="513"/>
      <c r="H1810" s="383"/>
      <c r="I1810" s="383"/>
      <c r="J1810" s="383"/>
      <c r="K1810" s="383"/>
    </row>
    <row r="1811" spans="1:11" ht="19.350000000000001" customHeight="1">
      <c r="A1811" s="573"/>
      <c r="B1811" s="376"/>
      <c r="C1811" s="376"/>
      <c r="D1811" s="512"/>
      <c r="G1811" s="513"/>
      <c r="H1811" s="383"/>
      <c r="I1811" s="383"/>
      <c r="J1811" s="383"/>
      <c r="K1811" s="383"/>
    </row>
    <row r="1812" spans="1:11" ht="19.350000000000001" customHeight="1">
      <c r="A1812" s="573"/>
      <c r="B1812" s="376"/>
      <c r="C1812" s="376"/>
      <c r="D1812" s="512"/>
      <c r="G1812" s="513"/>
      <c r="H1812" s="383"/>
      <c r="I1812" s="383"/>
      <c r="J1812" s="383"/>
      <c r="K1812" s="383"/>
    </row>
    <row r="1813" spans="1:11" ht="19.350000000000001" customHeight="1">
      <c r="A1813" s="573"/>
      <c r="B1813" s="376"/>
      <c r="C1813" s="376"/>
      <c r="D1813" s="512"/>
      <c r="G1813" s="513"/>
      <c r="H1813" s="383"/>
      <c r="I1813" s="383"/>
      <c r="J1813" s="383"/>
      <c r="K1813" s="383"/>
    </row>
    <row r="1814" spans="1:11" ht="19.350000000000001" customHeight="1">
      <c r="A1814" s="573"/>
      <c r="B1814" s="376"/>
      <c r="C1814" s="376"/>
      <c r="D1814" s="512"/>
      <c r="G1814" s="513"/>
      <c r="H1814" s="383"/>
      <c r="I1814" s="383"/>
      <c r="J1814" s="383"/>
      <c r="K1814" s="383"/>
    </row>
    <row r="1815" spans="1:11" ht="19.350000000000001" customHeight="1">
      <c r="A1815" s="573"/>
      <c r="B1815" s="376"/>
      <c r="C1815" s="376"/>
      <c r="D1815" s="512"/>
      <c r="G1815" s="513"/>
      <c r="H1815" s="383"/>
      <c r="I1815" s="383"/>
      <c r="J1815" s="383"/>
      <c r="K1815" s="383"/>
    </row>
    <row r="1816" spans="1:11" ht="19.350000000000001" customHeight="1">
      <c r="A1816" s="573"/>
      <c r="B1816" s="376"/>
      <c r="C1816" s="376"/>
      <c r="D1816" s="512"/>
      <c r="G1816" s="513"/>
      <c r="H1816" s="383"/>
      <c r="I1816" s="383"/>
      <c r="J1816" s="383"/>
      <c r="K1816" s="383"/>
    </row>
    <row r="1817" spans="1:11" ht="19.350000000000001" customHeight="1">
      <c r="A1817" s="573"/>
      <c r="B1817" s="376"/>
      <c r="C1817" s="376"/>
      <c r="D1817" s="512"/>
      <c r="G1817" s="513"/>
      <c r="H1817" s="383"/>
      <c r="I1817" s="383"/>
      <c r="J1817" s="383"/>
      <c r="K1817" s="383"/>
    </row>
    <row r="1818" spans="1:11" ht="19.350000000000001" customHeight="1">
      <c r="A1818" s="573"/>
      <c r="B1818" s="376"/>
      <c r="C1818" s="376"/>
      <c r="D1818" s="512"/>
      <c r="G1818" s="513"/>
      <c r="H1818" s="383"/>
      <c r="I1818" s="383"/>
      <c r="J1818" s="383"/>
      <c r="K1818" s="383"/>
    </row>
    <row r="1819" spans="1:11" ht="19.350000000000001" customHeight="1">
      <c r="A1819" s="573"/>
      <c r="B1819" s="376"/>
      <c r="C1819" s="376"/>
      <c r="D1819" s="512"/>
      <c r="G1819" s="513"/>
      <c r="H1819" s="383"/>
      <c r="I1819" s="383"/>
      <c r="J1819" s="383"/>
      <c r="K1819" s="383"/>
    </row>
    <row r="1820" spans="1:11" ht="19.350000000000001" customHeight="1">
      <c r="A1820" s="573"/>
      <c r="B1820" s="376"/>
      <c r="C1820" s="376"/>
      <c r="D1820" s="512"/>
      <c r="G1820" s="513"/>
      <c r="H1820" s="383"/>
      <c r="I1820" s="383"/>
      <c r="J1820" s="383"/>
      <c r="K1820" s="383"/>
    </row>
    <row r="1821" spans="1:11" ht="19.350000000000001" customHeight="1">
      <c r="A1821" s="573"/>
      <c r="B1821" s="376"/>
      <c r="C1821" s="376"/>
      <c r="D1821" s="512"/>
      <c r="G1821" s="513"/>
      <c r="H1821" s="383"/>
      <c r="I1821" s="383"/>
      <c r="J1821" s="383"/>
      <c r="K1821" s="383"/>
    </row>
    <row r="1822" spans="1:11" ht="19.350000000000001" customHeight="1">
      <c r="A1822" s="573"/>
      <c r="B1822" s="376"/>
      <c r="C1822" s="376"/>
      <c r="D1822" s="512"/>
      <c r="G1822" s="513"/>
      <c r="H1822" s="383"/>
      <c r="I1822" s="383"/>
      <c r="J1822" s="383"/>
      <c r="K1822" s="383"/>
    </row>
    <row r="1823" spans="1:11" ht="19.350000000000001" customHeight="1">
      <c r="A1823" s="573"/>
      <c r="B1823" s="376"/>
      <c r="C1823" s="376"/>
      <c r="D1823" s="512"/>
      <c r="G1823" s="513"/>
      <c r="H1823" s="383"/>
      <c r="I1823" s="383"/>
      <c r="J1823" s="383"/>
      <c r="K1823" s="383"/>
    </row>
    <row r="1824" spans="1:11" ht="19.350000000000001" customHeight="1">
      <c r="A1824" s="573"/>
      <c r="B1824" s="376"/>
      <c r="C1824" s="376"/>
      <c r="D1824" s="512"/>
      <c r="G1824" s="513"/>
      <c r="H1824" s="383"/>
      <c r="I1824" s="383"/>
      <c r="J1824" s="383"/>
      <c r="K1824" s="383"/>
    </row>
    <row r="1825" spans="1:11" ht="19.350000000000001" customHeight="1">
      <c r="A1825" s="573"/>
      <c r="B1825" s="376"/>
      <c r="C1825" s="376"/>
      <c r="D1825" s="512"/>
      <c r="G1825" s="513"/>
      <c r="H1825" s="383"/>
      <c r="I1825" s="383"/>
      <c r="J1825" s="383"/>
      <c r="K1825" s="383"/>
    </row>
    <row r="1826" spans="1:11" ht="19.350000000000001" customHeight="1">
      <c r="A1826" s="573"/>
      <c r="B1826" s="376"/>
      <c r="C1826" s="376"/>
      <c r="D1826" s="512"/>
      <c r="G1826" s="513"/>
      <c r="H1826" s="383"/>
      <c r="I1826" s="383"/>
      <c r="J1826" s="383"/>
      <c r="K1826" s="383"/>
    </row>
    <row r="1827" spans="1:11" ht="19.350000000000001" customHeight="1">
      <c r="A1827" s="573"/>
      <c r="B1827" s="376"/>
      <c r="C1827" s="376"/>
      <c r="D1827" s="512"/>
      <c r="G1827" s="513"/>
      <c r="H1827" s="383"/>
      <c r="I1827" s="383"/>
      <c r="J1827" s="383"/>
      <c r="K1827" s="383"/>
    </row>
    <row r="1828" spans="1:11" ht="19.350000000000001" customHeight="1">
      <c r="A1828" s="573"/>
      <c r="B1828" s="376"/>
      <c r="C1828" s="376"/>
      <c r="D1828" s="512"/>
      <c r="G1828" s="513"/>
      <c r="H1828" s="383"/>
      <c r="I1828" s="383"/>
      <c r="J1828" s="383"/>
      <c r="K1828" s="383"/>
    </row>
    <row r="1829" spans="1:11" ht="19.350000000000001" customHeight="1">
      <c r="A1829" s="573"/>
      <c r="B1829" s="376"/>
      <c r="C1829" s="376"/>
      <c r="D1829" s="512"/>
      <c r="G1829" s="513"/>
      <c r="H1829" s="383"/>
      <c r="I1829" s="383"/>
      <c r="J1829" s="383"/>
      <c r="K1829" s="383"/>
    </row>
    <row r="1830" spans="1:11" ht="19.350000000000001" customHeight="1">
      <c r="A1830" s="573"/>
      <c r="B1830" s="376"/>
      <c r="C1830" s="376"/>
      <c r="D1830" s="512"/>
      <c r="G1830" s="513"/>
      <c r="H1830" s="383"/>
      <c r="I1830" s="383"/>
      <c r="J1830" s="383"/>
      <c r="K1830" s="383"/>
    </row>
    <row r="1831" spans="1:11" ht="19.350000000000001" customHeight="1">
      <c r="A1831" s="573"/>
      <c r="B1831" s="376"/>
      <c r="C1831" s="376"/>
      <c r="D1831" s="512"/>
      <c r="G1831" s="513"/>
      <c r="H1831" s="383"/>
      <c r="I1831" s="383"/>
      <c r="J1831" s="383"/>
      <c r="K1831" s="383"/>
    </row>
    <row r="1832" spans="1:11" ht="19.350000000000001" customHeight="1">
      <c r="A1832" s="573"/>
      <c r="B1832" s="376"/>
      <c r="C1832" s="376"/>
      <c r="D1832" s="512"/>
      <c r="G1832" s="513"/>
      <c r="H1832" s="383"/>
      <c r="I1832" s="383"/>
      <c r="J1832" s="383"/>
      <c r="K1832" s="383"/>
    </row>
    <row r="1833" spans="1:11" ht="19.350000000000001" customHeight="1">
      <c r="A1833" s="573"/>
      <c r="B1833" s="376"/>
      <c r="C1833" s="376"/>
      <c r="D1833" s="512"/>
      <c r="G1833" s="513"/>
      <c r="H1833" s="383"/>
      <c r="I1833" s="383"/>
      <c r="J1833" s="383"/>
      <c r="K1833" s="383"/>
    </row>
    <row r="1834" spans="1:11" ht="19.350000000000001" customHeight="1">
      <c r="A1834" s="573"/>
      <c r="B1834" s="376"/>
      <c r="C1834" s="376"/>
      <c r="D1834" s="512"/>
      <c r="G1834" s="513"/>
      <c r="H1834" s="383"/>
      <c r="I1834" s="383"/>
      <c r="J1834" s="383"/>
      <c r="K1834" s="383"/>
    </row>
    <row r="1835" spans="1:11" ht="19.350000000000001" customHeight="1">
      <c r="A1835" s="573"/>
      <c r="B1835" s="376"/>
      <c r="C1835" s="376"/>
      <c r="D1835" s="512"/>
      <c r="G1835" s="513"/>
      <c r="H1835" s="383"/>
      <c r="I1835" s="383"/>
      <c r="J1835" s="383"/>
      <c r="K1835" s="383"/>
    </row>
    <row r="1836" spans="1:11" ht="19.350000000000001" customHeight="1">
      <c r="A1836" s="573"/>
      <c r="B1836" s="376"/>
      <c r="C1836" s="376"/>
      <c r="D1836" s="512"/>
      <c r="G1836" s="513"/>
      <c r="H1836" s="383"/>
      <c r="I1836" s="383"/>
      <c r="J1836" s="383"/>
      <c r="K1836" s="383"/>
    </row>
    <row r="1837" spans="1:11" ht="19.350000000000001" customHeight="1">
      <c r="A1837" s="573"/>
      <c r="B1837" s="376"/>
      <c r="C1837" s="376"/>
      <c r="D1837" s="512"/>
      <c r="G1837" s="513"/>
      <c r="H1837" s="383"/>
      <c r="I1837" s="383"/>
      <c r="J1837" s="383"/>
      <c r="K1837" s="383"/>
    </row>
    <row r="1838" spans="1:11" ht="19.350000000000001" customHeight="1">
      <c r="A1838" s="573"/>
      <c r="B1838" s="376"/>
      <c r="C1838" s="376"/>
      <c r="D1838" s="512"/>
      <c r="G1838" s="513"/>
      <c r="H1838" s="383"/>
      <c r="I1838" s="383"/>
      <c r="J1838" s="383"/>
      <c r="K1838" s="383"/>
    </row>
    <row r="1839" spans="1:11" ht="19.350000000000001" customHeight="1">
      <c r="A1839" s="573"/>
      <c r="B1839" s="376"/>
      <c r="C1839" s="376"/>
      <c r="D1839" s="512"/>
      <c r="G1839" s="513"/>
      <c r="H1839" s="383"/>
      <c r="I1839" s="383"/>
      <c r="J1839" s="383"/>
      <c r="K1839" s="383"/>
    </row>
    <row r="1840" spans="1:11" ht="19.350000000000001" customHeight="1">
      <c r="A1840" s="573"/>
      <c r="B1840" s="376"/>
      <c r="C1840" s="376"/>
      <c r="D1840" s="512"/>
      <c r="G1840" s="513"/>
      <c r="H1840" s="383"/>
      <c r="I1840" s="383"/>
      <c r="J1840" s="383"/>
      <c r="K1840" s="383"/>
    </row>
    <row r="1841" spans="1:11" ht="19.350000000000001" customHeight="1">
      <c r="A1841" s="573"/>
      <c r="B1841" s="376"/>
      <c r="C1841" s="376"/>
      <c r="D1841" s="512"/>
      <c r="G1841" s="513"/>
      <c r="H1841" s="383"/>
      <c r="I1841" s="383"/>
      <c r="J1841" s="383"/>
      <c r="K1841" s="383"/>
    </row>
    <row r="1842" spans="1:11" ht="19.350000000000001" customHeight="1">
      <c r="A1842" s="573"/>
      <c r="B1842" s="376"/>
      <c r="C1842" s="376"/>
      <c r="D1842" s="512"/>
      <c r="G1842" s="513"/>
      <c r="H1842" s="383"/>
      <c r="I1842" s="383"/>
      <c r="J1842" s="383"/>
      <c r="K1842" s="383"/>
    </row>
    <row r="1843" spans="1:11" ht="19.350000000000001" customHeight="1">
      <c r="A1843" s="573"/>
      <c r="B1843" s="376"/>
      <c r="C1843" s="376"/>
      <c r="D1843" s="512"/>
      <c r="G1843" s="513"/>
      <c r="H1843" s="383"/>
      <c r="I1843" s="383"/>
      <c r="J1843" s="383"/>
      <c r="K1843" s="383"/>
    </row>
    <row r="1844" spans="1:11" ht="19.350000000000001" customHeight="1">
      <c r="A1844" s="573"/>
      <c r="B1844" s="376"/>
      <c r="C1844" s="376"/>
      <c r="D1844" s="512"/>
      <c r="G1844" s="513"/>
      <c r="H1844" s="383"/>
      <c r="I1844" s="383"/>
      <c r="J1844" s="383"/>
      <c r="K1844" s="383"/>
    </row>
    <row r="1845" spans="1:11" ht="19.350000000000001" customHeight="1">
      <c r="A1845" s="573"/>
      <c r="B1845" s="376"/>
      <c r="C1845" s="376"/>
      <c r="D1845" s="512"/>
      <c r="G1845" s="513"/>
      <c r="H1845" s="383"/>
      <c r="I1845" s="383"/>
      <c r="J1845" s="383"/>
      <c r="K1845" s="383"/>
    </row>
    <row r="1846" spans="1:11" ht="19.350000000000001" customHeight="1">
      <c r="A1846" s="573"/>
      <c r="B1846" s="376"/>
      <c r="C1846" s="376"/>
      <c r="D1846" s="512"/>
      <c r="G1846" s="513"/>
      <c r="H1846" s="383"/>
      <c r="I1846" s="383"/>
      <c r="J1846" s="383"/>
      <c r="K1846" s="383"/>
    </row>
    <row r="1847" spans="1:11" ht="19.350000000000001" customHeight="1">
      <c r="A1847" s="573"/>
      <c r="B1847" s="376"/>
      <c r="C1847" s="376"/>
      <c r="D1847" s="512"/>
      <c r="G1847" s="513"/>
      <c r="H1847" s="383"/>
      <c r="I1847" s="383"/>
      <c r="J1847" s="383"/>
      <c r="K1847" s="383"/>
    </row>
    <row r="1848" spans="1:11" ht="19.350000000000001" customHeight="1">
      <c r="A1848" s="573"/>
      <c r="B1848" s="376"/>
      <c r="C1848" s="376"/>
      <c r="D1848" s="512"/>
      <c r="G1848" s="513"/>
      <c r="H1848" s="383"/>
      <c r="I1848" s="383"/>
      <c r="J1848" s="383"/>
      <c r="K1848" s="383"/>
    </row>
    <row r="1849" spans="1:11" ht="19.350000000000001" customHeight="1">
      <c r="A1849" s="573"/>
      <c r="B1849" s="376"/>
      <c r="C1849" s="376"/>
      <c r="D1849" s="512"/>
      <c r="G1849" s="513"/>
      <c r="H1849" s="383"/>
      <c r="I1849" s="383"/>
      <c r="J1849" s="383"/>
      <c r="K1849" s="383"/>
    </row>
    <row r="1850" spans="1:11" ht="19.350000000000001" customHeight="1">
      <c r="A1850" s="573"/>
      <c r="B1850" s="376"/>
      <c r="C1850" s="376"/>
      <c r="D1850" s="512"/>
      <c r="G1850" s="513"/>
      <c r="H1850" s="383"/>
      <c r="I1850" s="383"/>
      <c r="J1850" s="383"/>
      <c r="K1850" s="383"/>
    </row>
    <row r="1851" spans="1:11" ht="19.350000000000001" customHeight="1">
      <c r="A1851" s="573"/>
      <c r="B1851" s="376"/>
      <c r="C1851" s="376"/>
      <c r="D1851" s="512"/>
      <c r="G1851" s="513"/>
      <c r="H1851" s="383"/>
      <c r="I1851" s="383"/>
      <c r="J1851" s="383"/>
      <c r="K1851" s="383"/>
    </row>
    <row r="1852" spans="1:11" ht="19.350000000000001" customHeight="1">
      <c r="A1852" s="573"/>
      <c r="B1852" s="376"/>
      <c r="C1852" s="376"/>
      <c r="D1852" s="512"/>
      <c r="G1852" s="513"/>
      <c r="H1852" s="383"/>
      <c r="I1852" s="383"/>
      <c r="J1852" s="383"/>
      <c r="K1852" s="383"/>
    </row>
    <row r="1853" spans="1:11" ht="19.350000000000001" customHeight="1">
      <c r="A1853" s="573"/>
      <c r="B1853" s="376"/>
      <c r="C1853" s="376"/>
      <c r="D1853" s="512"/>
      <c r="G1853" s="513"/>
      <c r="H1853" s="383"/>
      <c r="I1853" s="383"/>
      <c r="J1853" s="383"/>
      <c r="K1853" s="383"/>
    </row>
    <row r="1854" spans="1:11" ht="19.350000000000001" customHeight="1">
      <c r="A1854" s="573"/>
      <c r="B1854" s="376"/>
      <c r="C1854" s="376"/>
      <c r="D1854" s="512"/>
      <c r="G1854" s="513"/>
      <c r="H1854" s="383"/>
      <c r="I1854" s="383"/>
      <c r="J1854" s="383"/>
      <c r="K1854" s="383"/>
    </row>
    <row r="1855" spans="1:11" ht="19.350000000000001" customHeight="1">
      <c r="A1855" s="573"/>
      <c r="B1855" s="376"/>
      <c r="C1855" s="376"/>
      <c r="D1855" s="512"/>
      <c r="G1855" s="513"/>
      <c r="H1855" s="383"/>
      <c r="I1855" s="383"/>
      <c r="J1855" s="383"/>
      <c r="K1855" s="383"/>
    </row>
    <row r="1856" spans="1:11" ht="19.350000000000001" customHeight="1">
      <c r="A1856" s="573"/>
      <c r="B1856" s="376"/>
      <c r="C1856" s="376"/>
      <c r="D1856" s="512"/>
      <c r="G1856" s="513"/>
      <c r="H1856" s="383"/>
      <c r="I1856" s="383"/>
      <c r="J1856" s="383"/>
      <c r="K1856" s="383"/>
    </row>
    <row r="1857" spans="1:11" ht="19.350000000000001" customHeight="1">
      <c r="A1857" s="573"/>
      <c r="B1857" s="376"/>
      <c r="C1857" s="376"/>
      <c r="D1857" s="512"/>
      <c r="G1857" s="513"/>
      <c r="H1857" s="383"/>
      <c r="I1857" s="383"/>
      <c r="J1857" s="383"/>
      <c r="K1857" s="383"/>
    </row>
    <row r="1858" spans="1:11" ht="19.350000000000001" customHeight="1">
      <c r="A1858" s="573"/>
      <c r="B1858" s="376"/>
      <c r="C1858" s="376"/>
      <c r="D1858" s="512"/>
      <c r="G1858" s="513"/>
      <c r="H1858" s="383"/>
      <c r="I1858" s="383"/>
      <c r="J1858" s="383"/>
      <c r="K1858" s="383"/>
    </row>
    <row r="1859" spans="1:11" ht="19.350000000000001" customHeight="1">
      <c r="A1859" s="573"/>
      <c r="B1859" s="376"/>
      <c r="C1859" s="376"/>
      <c r="D1859" s="512"/>
      <c r="G1859" s="513"/>
      <c r="H1859" s="383"/>
      <c r="I1859" s="383"/>
      <c r="J1859" s="383"/>
      <c r="K1859" s="383"/>
    </row>
    <row r="1860" spans="1:11" ht="19.350000000000001" customHeight="1">
      <c r="A1860" s="573"/>
      <c r="B1860" s="376"/>
      <c r="C1860" s="376"/>
      <c r="D1860" s="512"/>
      <c r="G1860" s="513"/>
      <c r="H1860" s="383"/>
      <c r="I1860" s="383"/>
      <c r="J1860" s="383"/>
      <c r="K1860" s="383"/>
    </row>
    <row r="1861" spans="1:11" ht="19.350000000000001" customHeight="1">
      <c r="A1861" s="573"/>
      <c r="B1861" s="376"/>
      <c r="C1861" s="376"/>
      <c r="D1861" s="512"/>
      <c r="G1861" s="513"/>
      <c r="H1861" s="383"/>
      <c r="I1861" s="383"/>
      <c r="J1861" s="383"/>
      <c r="K1861" s="383"/>
    </row>
    <row r="1862" spans="1:11" ht="19.350000000000001" customHeight="1">
      <c r="A1862" s="573"/>
      <c r="B1862" s="376"/>
      <c r="C1862" s="376"/>
      <c r="D1862" s="512"/>
      <c r="G1862" s="513"/>
      <c r="H1862" s="383"/>
      <c r="I1862" s="383"/>
      <c r="J1862" s="383"/>
      <c r="K1862" s="383"/>
    </row>
    <row r="1863" spans="1:11" ht="19.350000000000001" customHeight="1">
      <c r="A1863" s="573"/>
      <c r="B1863" s="376"/>
      <c r="C1863" s="376"/>
      <c r="D1863" s="512"/>
      <c r="G1863" s="513"/>
      <c r="H1863" s="383"/>
      <c r="I1863" s="383"/>
      <c r="J1863" s="383"/>
      <c r="K1863" s="383"/>
    </row>
    <row r="1864" spans="1:11" ht="19.350000000000001" customHeight="1">
      <c r="A1864" s="573"/>
      <c r="B1864" s="376"/>
      <c r="C1864" s="376"/>
      <c r="D1864" s="512"/>
      <c r="G1864" s="513"/>
      <c r="H1864" s="383"/>
      <c r="I1864" s="383"/>
      <c r="J1864" s="383"/>
      <c r="K1864" s="383"/>
    </row>
    <row r="1865" spans="1:11" ht="19.350000000000001" customHeight="1">
      <c r="A1865" s="573"/>
      <c r="B1865" s="376"/>
      <c r="C1865" s="376"/>
      <c r="D1865" s="512"/>
      <c r="G1865" s="513"/>
      <c r="H1865" s="383"/>
      <c r="I1865" s="383"/>
      <c r="J1865" s="383"/>
      <c r="K1865" s="383"/>
    </row>
    <row r="1866" spans="1:11" ht="19.350000000000001" customHeight="1">
      <c r="A1866" s="573"/>
      <c r="B1866" s="376"/>
      <c r="C1866" s="376"/>
      <c r="D1866" s="512"/>
      <c r="G1866" s="513"/>
      <c r="H1866" s="383"/>
      <c r="I1866" s="383"/>
      <c r="J1866" s="383"/>
      <c r="K1866" s="383"/>
    </row>
    <row r="1867" spans="1:11" ht="19.350000000000001" customHeight="1">
      <c r="A1867" s="573"/>
      <c r="B1867" s="376"/>
      <c r="C1867" s="376"/>
      <c r="D1867" s="512"/>
      <c r="G1867" s="513"/>
      <c r="H1867" s="383"/>
      <c r="I1867" s="383"/>
      <c r="J1867" s="383"/>
      <c r="K1867" s="383"/>
    </row>
    <row r="1868" spans="1:11" ht="19.350000000000001" customHeight="1">
      <c r="A1868" s="573"/>
      <c r="B1868" s="376"/>
      <c r="C1868" s="376"/>
      <c r="D1868" s="512"/>
      <c r="G1868" s="513"/>
      <c r="H1868" s="383"/>
      <c r="I1868" s="383"/>
      <c r="J1868" s="383"/>
      <c r="K1868" s="383"/>
    </row>
    <row r="1869" spans="1:11" ht="19.350000000000001" customHeight="1">
      <c r="A1869" s="573"/>
      <c r="B1869" s="376"/>
      <c r="C1869" s="376"/>
      <c r="D1869" s="512"/>
      <c r="G1869" s="513"/>
      <c r="H1869" s="383"/>
      <c r="I1869" s="383"/>
      <c r="J1869" s="383"/>
      <c r="K1869" s="383"/>
    </row>
    <row r="1870" spans="1:11" ht="19.350000000000001" customHeight="1">
      <c r="A1870" s="573"/>
      <c r="B1870" s="376"/>
      <c r="C1870" s="376"/>
      <c r="D1870" s="512"/>
      <c r="G1870" s="513"/>
      <c r="H1870" s="383"/>
      <c r="I1870" s="383"/>
      <c r="J1870" s="383"/>
      <c r="K1870" s="383"/>
    </row>
    <row r="1871" spans="1:11" ht="19.350000000000001" customHeight="1">
      <c r="A1871" s="573"/>
      <c r="B1871" s="376"/>
      <c r="C1871" s="376"/>
      <c r="D1871" s="512"/>
      <c r="G1871" s="513"/>
      <c r="H1871" s="383"/>
      <c r="I1871" s="383"/>
      <c r="J1871" s="383"/>
      <c r="K1871" s="383"/>
    </row>
    <row r="1872" spans="1:11" ht="19.350000000000001" customHeight="1">
      <c r="A1872" s="573"/>
      <c r="B1872" s="376"/>
      <c r="C1872" s="376"/>
      <c r="D1872" s="512"/>
      <c r="G1872" s="513"/>
      <c r="H1872" s="383"/>
      <c r="I1872" s="383"/>
      <c r="J1872" s="383"/>
      <c r="K1872" s="383"/>
    </row>
    <row r="1873" spans="1:11" ht="19.350000000000001" customHeight="1">
      <c r="A1873" s="573"/>
      <c r="B1873" s="376"/>
      <c r="C1873" s="376"/>
      <c r="D1873" s="512"/>
      <c r="G1873" s="513"/>
      <c r="H1873" s="383"/>
      <c r="I1873" s="383"/>
      <c r="J1873" s="383"/>
      <c r="K1873" s="383"/>
    </row>
    <row r="1874" spans="1:11" ht="19.350000000000001" customHeight="1">
      <c r="A1874" s="573"/>
      <c r="B1874" s="376"/>
      <c r="C1874" s="376"/>
      <c r="D1874" s="512"/>
      <c r="G1874" s="513"/>
      <c r="H1874" s="383"/>
      <c r="I1874" s="383"/>
      <c r="J1874" s="383"/>
      <c r="K1874" s="383"/>
    </row>
    <row r="1875" spans="1:11" ht="19.350000000000001" customHeight="1">
      <c r="A1875" s="573"/>
      <c r="B1875" s="376"/>
      <c r="C1875" s="376"/>
      <c r="D1875" s="512"/>
      <c r="G1875" s="513"/>
      <c r="H1875" s="383"/>
      <c r="I1875" s="383"/>
      <c r="J1875" s="383"/>
      <c r="K1875" s="383"/>
    </row>
    <row r="1876" spans="1:11" ht="19.350000000000001" customHeight="1">
      <c r="A1876" s="573"/>
      <c r="B1876" s="376"/>
      <c r="C1876" s="376"/>
      <c r="D1876" s="512"/>
      <c r="G1876" s="513"/>
      <c r="H1876" s="383"/>
      <c r="I1876" s="383"/>
      <c r="J1876" s="383"/>
      <c r="K1876" s="383"/>
    </row>
    <row r="1877" spans="1:11" ht="19.350000000000001" customHeight="1">
      <c r="A1877" s="573"/>
      <c r="B1877" s="376"/>
      <c r="C1877" s="376"/>
      <c r="D1877" s="512"/>
      <c r="G1877" s="513"/>
      <c r="H1877" s="383"/>
      <c r="I1877" s="383"/>
      <c r="J1877" s="383"/>
      <c r="K1877" s="383"/>
    </row>
    <row r="1878" spans="1:11" ht="19.350000000000001" customHeight="1">
      <c r="A1878" s="573"/>
      <c r="B1878" s="376"/>
      <c r="C1878" s="376"/>
      <c r="D1878" s="512"/>
      <c r="G1878" s="513"/>
      <c r="H1878" s="383"/>
      <c r="I1878" s="383"/>
      <c r="J1878" s="383"/>
      <c r="K1878" s="383"/>
    </row>
    <row r="1879" spans="1:11" ht="19.350000000000001" customHeight="1">
      <c r="A1879" s="573"/>
      <c r="B1879" s="376"/>
      <c r="C1879" s="376"/>
      <c r="D1879" s="512"/>
      <c r="G1879" s="513"/>
      <c r="H1879" s="383"/>
      <c r="I1879" s="383"/>
      <c r="J1879" s="383"/>
      <c r="K1879" s="383"/>
    </row>
    <row r="1880" spans="1:11" ht="19.350000000000001" customHeight="1">
      <c r="A1880" s="573"/>
      <c r="B1880" s="376"/>
      <c r="C1880" s="376"/>
      <c r="D1880" s="512"/>
      <c r="G1880" s="513"/>
      <c r="H1880" s="383"/>
      <c r="I1880" s="383"/>
      <c r="J1880" s="383"/>
      <c r="K1880" s="383"/>
    </row>
    <row r="1881" spans="1:11" ht="19.350000000000001" customHeight="1">
      <c r="A1881" s="573"/>
      <c r="B1881" s="376"/>
      <c r="C1881" s="376"/>
      <c r="D1881" s="512"/>
      <c r="G1881" s="513"/>
      <c r="H1881" s="383"/>
      <c r="I1881" s="383"/>
      <c r="J1881" s="383"/>
      <c r="K1881" s="383"/>
    </row>
    <row r="1882" spans="1:11" ht="19.350000000000001" customHeight="1">
      <c r="A1882" s="573"/>
      <c r="B1882" s="376"/>
      <c r="C1882" s="376"/>
      <c r="D1882" s="512"/>
      <c r="G1882" s="513"/>
      <c r="H1882" s="383"/>
      <c r="I1882" s="383"/>
      <c r="J1882" s="383"/>
      <c r="K1882" s="383"/>
    </row>
    <row r="1883" spans="1:11" ht="19.350000000000001" customHeight="1">
      <c r="A1883" s="573"/>
      <c r="B1883" s="376"/>
      <c r="C1883" s="376"/>
      <c r="D1883" s="512"/>
      <c r="G1883" s="513"/>
      <c r="H1883" s="383"/>
      <c r="I1883" s="383"/>
      <c r="J1883" s="383"/>
      <c r="K1883" s="383"/>
    </row>
    <row r="1884" spans="1:11" ht="19.350000000000001" customHeight="1">
      <c r="A1884" s="573"/>
      <c r="B1884" s="376"/>
      <c r="C1884" s="376"/>
      <c r="D1884" s="512"/>
      <c r="G1884" s="513"/>
      <c r="H1884" s="383"/>
      <c r="I1884" s="383"/>
      <c r="J1884" s="383"/>
      <c r="K1884" s="383"/>
    </row>
    <row r="1885" spans="1:11" ht="19.350000000000001" customHeight="1">
      <c r="A1885" s="573"/>
      <c r="B1885" s="376"/>
      <c r="C1885" s="376"/>
      <c r="D1885" s="512"/>
      <c r="G1885" s="513"/>
      <c r="H1885" s="383"/>
      <c r="I1885" s="383"/>
      <c r="J1885" s="383"/>
      <c r="K1885" s="383"/>
    </row>
    <row r="1886" spans="1:11" ht="19.350000000000001" customHeight="1">
      <c r="A1886" s="573"/>
      <c r="B1886" s="376"/>
      <c r="C1886" s="376"/>
      <c r="D1886" s="512"/>
      <c r="G1886" s="513"/>
      <c r="H1886" s="383"/>
      <c r="I1886" s="383"/>
      <c r="J1886" s="383"/>
      <c r="K1886" s="383"/>
    </row>
    <row r="1887" spans="1:11" ht="19.350000000000001" customHeight="1">
      <c r="A1887" s="573"/>
      <c r="B1887" s="376"/>
      <c r="C1887" s="376"/>
      <c r="D1887" s="512"/>
      <c r="G1887" s="513"/>
      <c r="H1887" s="383"/>
      <c r="I1887" s="383"/>
      <c r="J1887" s="383"/>
      <c r="K1887" s="383"/>
    </row>
    <row r="1888" spans="1:11" ht="19.350000000000001" customHeight="1">
      <c r="A1888" s="573"/>
      <c r="B1888" s="376"/>
      <c r="C1888" s="376"/>
      <c r="D1888" s="512"/>
      <c r="G1888" s="513"/>
      <c r="H1888" s="383"/>
      <c r="I1888" s="383"/>
      <c r="J1888" s="383"/>
      <c r="K1888" s="383"/>
    </row>
    <row r="1889" spans="1:11" ht="19.350000000000001" customHeight="1">
      <c r="A1889" s="573"/>
      <c r="B1889" s="376"/>
      <c r="C1889" s="376"/>
      <c r="D1889" s="512"/>
      <c r="G1889" s="513"/>
      <c r="H1889" s="383"/>
      <c r="I1889" s="383"/>
      <c r="J1889" s="383"/>
      <c r="K1889" s="383"/>
    </row>
    <row r="1890" spans="1:11" ht="19.350000000000001" customHeight="1">
      <c r="A1890" s="573"/>
      <c r="B1890" s="376"/>
      <c r="C1890" s="376"/>
      <c r="D1890" s="512"/>
      <c r="G1890" s="513"/>
      <c r="H1890" s="383"/>
      <c r="I1890" s="383"/>
      <c r="J1890" s="383"/>
      <c r="K1890" s="383"/>
    </row>
    <row r="1891" spans="1:11" ht="19.350000000000001" customHeight="1">
      <c r="A1891" s="573"/>
      <c r="B1891" s="376"/>
      <c r="C1891" s="376"/>
      <c r="D1891" s="512"/>
      <c r="G1891" s="513"/>
      <c r="H1891" s="383"/>
      <c r="I1891" s="383"/>
      <c r="J1891" s="383"/>
      <c r="K1891" s="383"/>
    </row>
    <row r="1892" spans="1:11" ht="19.350000000000001" customHeight="1">
      <c r="A1892" s="573"/>
      <c r="B1892" s="376"/>
      <c r="C1892" s="376"/>
      <c r="D1892" s="512"/>
      <c r="G1892" s="513"/>
      <c r="H1892" s="383"/>
      <c r="I1892" s="383"/>
      <c r="J1892" s="383"/>
      <c r="K1892" s="383"/>
    </row>
    <row r="1893" spans="1:11" ht="19.350000000000001" customHeight="1">
      <c r="A1893" s="573"/>
      <c r="B1893" s="376"/>
      <c r="C1893" s="376"/>
      <c r="D1893" s="512"/>
      <c r="G1893" s="513"/>
      <c r="H1893" s="383"/>
      <c r="I1893" s="383"/>
      <c r="J1893" s="383"/>
      <c r="K1893" s="383"/>
    </row>
    <row r="1894" spans="1:11" ht="19.350000000000001" customHeight="1">
      <c r="A1894" s="573"/>
      <c r="B1894" s="376"/>
      <c r="C1894" s="376"/>
      <c r="D1894" s="512"/>
      <c r="G1894" s="513"/>
      <c r="H1894" s="383"/>
      <c r="I1894" s="383"/>
      <c r="J1894" s="383"/>
      <c r="K1894" s="383"/>
    </row>
    <row r="1895" spans="1:11" ht="19.350000000000001" customHeight="1">
      <c r="A1895" s="573"/>
      <c r="B1895" s="376"/>
      <c r="C1895" s="376"/>
      <c r="D1895" s="512"/>
      <c r="G1895" s="513"/>
      <c r="H1895" s="383"/>
      <c r="I1895" s="383"/>
      <c r="J1895" s="383"/>
      <c r="K1895" s="383"/>
    </row>
    <row r="1896" spans="1:11" ht="19.350000000000001" customHeight="1">
      <c r="A1896" s="573"/>
      <c r="B1896" s="376"/>
      <c r="C1896" s="376"/>
      <c r="D1896" s="512"/>
      <c r="G1896" s="513"/>
      <c r="H1896" s="383"/>
      <c r="I1896" s="383"/>
      <c r="J1896" s="383"/>
      <c r="K1896" s="383"/>
    </row>
    <row r="1897" spans="1:11" ht="19.350000000000001" customHeight="1">
      <c r="A1897" s="573"/>
      <c r="B1897" s="376"/>
      <c r="C1897" s="376"/>
      <c r="D1897" s="512"/>
      <c r="G1897" s="513"/>
      <c r="H1897" s="383"/>
      <c r="I1897" s="383"/>
      <c r="J1897" s="383"/>
      <c r="K1897" s="383"/>
    </row>
    <row r="1898" spans="1:11" ht="19.350000000000001" customHeight="1">
      <c r="A1898" s="573"/>
      <c r="B1898" s="376"/>
      <c r="C1898" s="376"/>
      <c r="D1898" s="512"/>
      <c r="G1898" s="513"/>
      <c r="H1898" s="383"/>
      <c r="I1898" s="383"/>
      <c r="J1898" s="383"/>
      <c r="K1898" s="383"/>
    </row>
    <row r="1899" spans="1:11" ht="19.350000000000001" customHeight="1">
      <c r="A1899" s="573"/>
      <c r="B1899" s="376"/>
      <c r="C1899" s="376"/>
      <c r="D1899" s="512"/>
      <c r="G1899" s="513"/>
      <c r="H1899" s="383"/>
      <c r="I1899" s="383"/>
      <c r="J1899" s="383"/>
      <c r="K1899" s="383"/>
    </row>
    <row r="1900" spans="1:11" ht="19.350000000000001" customHeight="1">
      <c r="A1900" s="573"/>
      <c r="B1900" s="376"/>
      <c r="C1900" s="376"/>
      <c r="D1900" s="512"/>
      <c r="G1900" s="513"/>
      <c r="H1900" s="383"/>
      <c r="I1900" s="383"/>
      <c r="J1900" s="383"/>
      <c r="K1900" s="383"/>
    </row>
    <row r="1901" spans="1:11" ht="19.350000000000001" customHeight="1">
      <c r="A1901" s="573"/>
      <c r="B1901" s="376"/>
      <c r="C1901" s="376"/>
      <c r="D1901" s="512"/>
      <c r="G1901" s="513"/>
      <c r="H1901" s="383"/>
      <c r="I1901" s="383"/>
      <c r="J1901" s="383"/>
      <c r="K1901" s="383"/>
    </row>
    <row r="1902" spans="1:11" ht="19.350000000000001" customHeight="1">
      <c r="A1902" s="573"/>
      <c r="B1902" s="376"/>
      <c r="C1902" s="376"/>
      <c r="D1902" s="512"/>
      <c r="G1902" s="513"/>
      <c r="H1902" s="383"/>
      <c r="I1902" s="383"/>
      <c r="J1902" s="383"/>
      <c r="K1902" s="383"/>
    </row>
    <row r="1903" spans="1:11" ht="19.350000000000001" customHeight="1">
      <c r="A1903" s="573"/>
      <c r="B1903" s="376"/>
      <c r="C1903" s="376"/>
      <c r="D1903" s="512"/>
      <c r="G1903" s="513"/>
      <c r="H1903" s="383"/>
      <c r="I1903" s="383"/>
      <c r="J1903" s="383"/>
      <c r="K1903" s="383"/>
    </row>
    <row r="1904" spans="1:11" ht="19.350000000000001" customHeight="1">
      <c r="A1904" s="573"/>
      <c r="B1904" s="376"/>
      <c r="C1904" s="376"/>
      <c r="D1904" s="512"/>
      <c r="G1904" s="513"/>
      <c r="H1904" s="383"/>
      <c r="I1904" s="383"/>
      <c r="J1904" s="383"/>
      <c r="K1904" s="383"/>
    </row>
    <row r="1905" spans="1:11" ht="19.350000000000001" customHeight="1">
      <c r="A1905" s="573"/>
      <c r="B1905" s="376"/>
      <c r="C1905" s="376"/>
      <c r="D1905" s="512"/>
      <c r="G1905" s="513"/>
      <c r="H1905" s="383"/>
      <c r="I1905" s="383"/>
      <c r="J1905" s="383"/>
      <c r="K1905" s="383"/>
    </row>
    <row r="1906" spans="1:11" ht="19.350000000000001" customHeight="1">
      <c r="A1906" s="573"/>
      <c r="B1906" s="376"/>
      <c r="C1906" s="376"/>
      <c r="D1906" s="512"/>
      <c r="G1906" s="513"/>
      <c r="H1906" s="383"/>
      <c r="I1906" s="383"/>
      <c r="J1906" s="383"/>
      <c r="K1906" s="383"/>
    </row>
    <row r="1907" spans="1:11" ht="19.350000000000001" customHeight="1">
      <c r="A1907" s="573"/>
      <c r="B1907" s="376"/>
      <c r="C1907" s="376"/>
      <c r="D1907" s="512"/>
      <c r="G1907" s="513"/>
      <c r="H1907" s="383"/>
      <c r="I1907" s="383"/>
      <c r="J1907" s="383"/>
      <c r="K1907" s="383"/>
    </row>
    <row r="1908" spans="1:11" ht="19.350000000000001" customHeight="1">
      <c r="A1908" s="573"/>
      <c r="B1908" s="376"/>
      <c r="C1908" s="376"/>
      <c r="D1908" s="512"/>
      <c r="G1908" s="513"/>
      <c r="H1908" s="383"/>
      <c r="I1908" s="383"/>
      <c r="J1908" s="383"/>
      <c r="K1908" s="383"/>
    </row>
    <row r="1909" spans="1:11" ht="19.350000000000001" customHeight="1">
      <c r="A1909" s="573"/>
      <c r="B1909" s="376"/>
      <c r="C1909" s="376"/>
      <c r="D1909" s="512"/>
      <c r="G1909" s="513"/>
      <c r="H1909" s="383"/>
      <c r="I1909" s="383"/>
      <c r="J1909" s="383"/>
      <c r="K1909" s="383"/>
    </row>
    <row r="1910" spans="1:11" ht="19.350000000000001" customHeight="1">
      <c r="A1910" s="573"/>
      <c r="B1910" s="376"/>
      <c r="C1910" s="376"/>
      <c r="D1910" s="512"/>
      <c r="G1910" s="513"/>
      <c r="H1910" s="383"/>
      <c r="I1910" s="383"/>
      <c r="J1910" s="383"/>
      <c r="K1910" s="383"/>
    </row>
    <row r="1911" spans="1:11" ht="19.350000000000001" customHeight="1">
      <c r="A1911" s="573"/>
      <c r="B1911" s="376"/>
      <c r="C1911" s="376"/>
      <c r="D1911" s="512"/>
      <c r="G1911" s="513"/>
      <c r="H1911" s="383"/>
      <c r="I1911" s="383"/>
      <c r="J1911" s="383"/>
      <c r="K1911" s="383"/>
    </row>
    <row r="1912" spans="1:11" ht="19.350000000000001" customHeight="1">
      <c r="A1912" s="573"/>
      <c r="B1912" s="376"/>
      <c r="C1912" s="376"/>
      <c r="D1912" s="512"/>
      <c r="G1912" s="513"/>
      <c r="H1912" s="383"/>
      <c r="I1912" s="383"/>
      <c r="J1912" s="383"/>
      <c r="K1912" s="383"/>
    </row>
    <row r="1913" spans="1:11" ht="19.350000000000001" customHeight="1">
      <c r="A1913" s="573"/>
      <c r="B1913" s="376"/>
      <c r="C1913" s="376"/>
      <c r="D1913" s="512"/>
      <c r="G1913" s="513"/>
      <c r="H1913" s="383"/>
      <c r="I1913" s="383"/>
      <c r="J1913" s="383"/>
      <c r="K1913" s="383"/>
    </row>
    <row r="1914" spans="1:11" ht="19.350000000000001" customHeight="1">
      <c r="A1914" s="573"/>
      <c r="B1914" s="376"/>
      <c r="C1914" s="376"/>
      <c r="D1914" s="512"/>
      <c r="G1914" s="513"/>
      <c r="H1914" s="383"/>
      <c r="I1914" s="383"/>
      <c r="J1914" s="383"/>
      <c r="K1914" s="383"/>
    </row>
    <row r="1915" spans="1:11" ht="19.350000000000001" customHeight="1">
      <c r="A1915" s="573"/>
      <c r="B1915" s="376"/>
      <c r="C1915" s="376"/>
      <c r="D1915" s="512"/>
      <c r="G1915" s="513"/>
      <c r="H1915" s="383"/>
      <c r="I1915" s="383"/>
      <c r="J1915" s="383"/>
      <c r="K1915" s="383"/>
    </row>
    <row r="1916" spans="1:11" ht="19.350000000000001" customHeight="1">
      <c r="A1916" s="573"/>
      <c r="B1916" s="376"/>
      <c r="C1916" s="376"/>
      <c r="D1916" s="512"/>
      <c r="G1916" s="513"/>
      <c r="H1916" s="383"/>
      <c r="I1916" s="383"/>
      <c r="J1916" s="383"/>
      <c r="K1916" s="383"/>
    </row>
    <row r="1917" spans="1:11" ht="19.350000000000001" customHeight="1">
      <c r="A1917" s="573"/>
      <c r="B1917" s="376"/>
      <c r="C1917" s="376"/>
      <c r="D1917" s="512"/>
      <c r="G1917" s="513"/>
      <c r="H1917" s="383"/>
      <c r="I1917" s="383"/>
      <c r="J1917" s="383"/>
      <c r="K1917" s="383"/>
    </row>
    <row r="1918" spans="1:11" ht="19.350000000000001" customHeight="1">
      <c r="A1918" s="573"/>
      <c r="B1918" s="376"/>
      <c r="C1918" s="376"/>
      <c r="D1918" s="512"/>
      <c r="G1918" s="513"/>
      <c r="H1918" s="383"/>
      <c r="I1918" s="383"/>
      <c r="J1918" s="383"/>
      <c r="K1918" s="383"/>
    </row>
    <row r="1919" spans="1:11" ht="19.350000000000001" customHeight="1">
      <c r="A1919" s="573"/>
      <c r="B1919" s="376"/>
      <c r="C1919" s="376"/>
      <c r="D1919" s="512"/>
      <c r="G1919" s="513"/>
      <c r="H1919" s="383"/>
      <c r="I1919" s="383"/>
      <c r="J1919" s="383"/>
      <c r="K1919" s="383"/>
    </row>
    <row r="1920" spans="1:11" ht="19.350000000000001" customHeight="1">
      <c r="A1920" s="573"/>
      <c r="B1920" s="376"/>
      <c r="C1920" s="376"/>
      <c r="D1920" s="512"/>
      <c r="G1920" s="513"/>
      <c r="H1920" s="383"/>
      <c r="I1920" s="383"/>
      <c r="J1920" s="383"/>
      <c r="K1920" s="383"/>
    </row>
    <row r="1921" spans="1:11" ht="19.350000000000001" customHeight="1">
      <c r="A1921" s="573"/>
      <c r="B1921" s="376"/>
      <c r="C1921" s="376"/>
      <c r="D1921" s="512"/>
      <c r="G1921" s="513"/>
      <c r="H1921" s="383"/>
      <c r="I1921" s="383"/>
      <c r="J1921" s="383"/>
      <c r="K1921" s="383"/>
    </row>
    <row r="1922" spans="1:11" ht="19.350000000000001" customHeight="1">
      <c r="A1922" s="573"/>
      <c r="B1922" s="376"/>
      <c r="C1922" s="376"/>
      <c r="D1922" s="512"/>
      <c r="G1922" s="513"/>
      <c r="H1922" s="383"/>
      <c r="I1922" s="383"/>
      <c r="J1922" s="383"/>
      <c r="K1922" s="383"/>
    </row>
    <row r="1923" spans="1:11" ht="19.350000000000001" customHeight="1">
      <c r="A1923" s="573"/>
      <c r="B1923" s="376"/>
      <c r="C1923" s="376"/>
      <c r="D1923" s="512"/>
      <c r="G1923" s="513"/>
      <c r="H1923" s="383"/>
      <c r="I1923" s="383"/>
      <c r="J1923" s="383"/>
      <c r="K1923" s="383"/>
    </row>
    <row r="1924" spans="1:11" ht="19.350000000000001" customHeight="1">
      <c r="A1924" s="573"/>
      <c r="B1924" s="376"/>
      <c r="C1924" s="376"/>
      <c r="D1924" s="512"/>
      <c r="G1924" s="513"/>
      <c r="H1924" s="383"/>
      <c r="I1924" s="383"/>
      <c r="J1924" s="383"/>
      <c r="K1924" s="383"/>
    </row>
    <row r="1925" spans="1:11" ht="19.350000000000001" customHeight="1">
      <c r="A1925" s="573"/>
      <c r="B1925" s="376"/>
      <c r="C1925" s="376"/>
      <c r="D1925" s="512"/>
      <c r="G1925" s="513"/>
      <c r="H1925" s="383"/>
      <c r="I1925" s="383"/>
      <c r="J1925" s="383"/>
      <c r="K1925" s="383"/>
    </row>
    <row r="1926" spans="1:11" ht="19.350000000000001" customHeight="1">
      <c r="A1926" s="573"/>
      <c r="B1926" s="376"/>
      <c r="C1926" s="376"/>
      <c r="D1926" s="512"/>
      <c r="G1926" s="513"/>
      <c r="H1926" s="383"/>
      <c r="I1926" s="383"/>
      <c r="J1926" s="383"/>
      <c r="K1926" s="383"/>
    </row>
    <row r="1927" spans="1:11" ht="19.350000000000001" customHeight="1">
      <c r="A1927" s="573"/>
      <c r="B1927" s="376"/>
      <c r="C1927" s="376"/>
      <c r="D1927" s="512"/>
      <c r="G1927" s="513"/>
      <c r="H1927" s="383"/>
      <c r="I1927" s="383"/>
      <c r="J1927" s="383"/>
      <c r="K1927" s="383"/>
    </row>
    <row r="1928" spans="1:11" ht="19.350000000000001" customHeight="1">
      <c r="A1928" s="573"/>
      <c r="B1928" s="376"/>
      <c r="C1928" s="376"/>
      <c r="D1928" s="512"/>
      <c r="G1928" s="513"/>
      <c r="H1928" s="383"/>
      <c r="I1928" s="383"/>
      <c r="J1928" s="383"/>
      <c r="K1928" s="383"/>
    </row>
    <row r="1929" spans="1:11" ht="19.350000000000001" customHeight="1">
      <c r="A1929" s="573"/>
      <c r="B1929" s="376"/>
      <c r="C1929" s="376"/>
      <c r="D1929" s="512"/>
      <c r="G1929" s="513"/>
      <c r="H1929" s="383"/>
      <c r="I1929" s="383"/>
      <c r="J1929" s="383"/>
      <c r="K1929" s="383"/>
    </row>
    <row r="1930" spans="1:11" ht="19.350000000000001" customHeight="1">
      <c r="A1930" s="573"/>
      <c r="B1930" s="376"/>
      <c r="C1930" s="376"/>
      <c r="D1930" s="512"/>
      <c r="G1930" s="513"/>
      <c r="H1930" s="383"/>
      <c r="I1930" s="383"/>
      <c r="J1930" s="383"/>
      <c r="K1930" s="383"/>
    </row>
    <row r="1931" spans="1:11" ht="19.350000000000001" customHeight="1">
      <c r="A1931" s="573"/>
      <c r="B1931" s="376"/>
      <c r="C1931" s="376"/>
      <c r="D1931" s="512"/>
      <c r="G1931" s="513"/>
      <c r="H1931" s="383"/>
      <c r="I1931" s="383"/>
      <c r="J1931" s="383"/>
      <c r="K1931" s="383"/>
    </row>
    <row r="1932" spans="1:11" ht="19.350000000000001" customHeight="1">
      <c r="A1932" s="573"/>
      <c r="B1932" s="376"/>
      <c r="C1932" s="376"/>
      <c r="D1932" s="512"/>
      <c r="G1932" s="513"/>
      <c r="H1932" s="383"/>
      <c r="I1932" s="383"/>
      <c r="J1932" s="383"/>
      <c r="K1932" s="383"/>
    </row>
    <row r="1933" spans="1:11" ht="19.350000000000001" customHeight="1">
      <c r="A1933" s="573"/>
      <c r="B1933" s="376"/>
      <c r="C1933" s="376"/>
      <c r="D1933" s="512"/>
      <c r="G1933" s="513"/>
      <c r="H1933" s="383"/>
      <c r="I1933" s="383"/>
      <c r="J1933" s="383"/>
      <c r="K1933" s="383"/>
    </row>
    <row r="1934" spans="1:11" ht="19.350000000000001" customHeight="1">
      <c r="A1934" s="573"/>
      <c r="B1934" s="376"/>
      <c r="C1934" s="376"/>
      <c r="D1934" s="512"/>
      <c r="G1934" s="513"/>
      <c r="H1934" s="383"/>
      <c r="I1934" s="383"/>
      <c r="J1934" s="383"/>
      <c r="K1934" s="383"/>
    </row>
    <row r="1935" spans="1:11" ht="19.350000000000001" customHeight="1">
      <c r="A1935" s="573"/>
      <c r="B1935" s="376"/>
      <c r="C1935" s="376"/>
      <c r="D1935" s="512"/>
      <c r="G1935" s="513"/>
      <c r="H1935" s="383"/>
      <c r="I1935" s="383"/>
      <c r="J1935" s="383"/>
      <c r="K1935" s="383"/>
    </row>
    <row r="1936" spans="1:11" ht="19.350000000000001" customHeight="1">
      <c r="A1936" s="573"/>
      <c r="B1936" s="376"/>
      <c r="C1936" s="376"/>
      <c r="D1936" s="512"/>
      <c r="G1936" s="513"/>
      <c r="H1936" s="383"/>
      <c r="I1936" s="383"/>
      <c r="J1936" s="383"/>
      <c r="K1936" s="383"/>
    </row>
    <row r="1937" spans="1:11" ht="19.350000000000001" customHeight="1">
      <c r="A1937" s="573"/>
      <c r="B1937" s="376"/>
      <c r="C1937" s="376"/>
      <c r="D1937" s="512"/>
      <c r="G1937" s="513"/>
      <c r="H1937" s="383"/>
      <c r="I1937" s="383"/>
      <c r="J1937" s="383"/>
      <c r="K1937" s="383"/>
    </row>
    <row r="1938" spans="1:11" ht="19.350000000000001" customHeight="1">
      <c r="A1938" s="573"/>
      <c r="B1938" s="376"/>
      <c r="C1938" s="376"/>
      <c r="D1938" s="512"/>
      <c r="G1938" s="513"/>
      <c r="H1938" s="383"/>
      <c r="I1938" s="383"/>
      <c r="J1938" s="383"/>
      <c r="K1938" s="383"/>
    </row>
    <row r="1939" spans="1:11" ht="19.350000000000001" customHeight="1">
      <c r="A1939" s="573"/>
      <c r="B1939" s="376"/>
      <c r="C1939" s="376"/>
      <c r="D1939" s="512"/>
      <c r="G1939" s="513"/>
      <c r="H1939" s="383"/>
      <c r="I1939" s="383"/>
      <c r="J1939" s="383"/>
      <c r="K1939" s="383"/>
    </row>
    <row r="1940" spans="1:11" ht="19.350000000000001" customHeight="1">
      <c r="A1940" s="573"/>
      <c r="B1940" s="376"/>
      <c r="C1940" s="376"/>
      <c r="D1940" s="512"/>
      <c r="G1940" s="513"/>
      <c r="H1940" s="383"/>
      <c r="I1940" s="383"/>
      <c r="J1940" s="383"/>
      <c r="K1940" s="383"/>
    </row>
    <row r="1941" spans="1:11" ht="19.350000000000001" customHeight="1">
      <c r="A1941" s="573"/>
      <c r="B1941" s="376"/>
      <c r="C1941" s="376"/>
      <c r="D1941" s="512"/>
      <c r="G1941" s="513"/>
      <c r="H1941" s="383"/>
      <c r="I1941" s="383"/>
      <c r="J1941" s="383"/>
      <c r="K1941" s="383"/>
    </row>
    <row r="1942" spans="1:11" ht="19.350000000000001" customHeight="1">
      <c r="A1942" s="573"/>
      <c r="B1942" s="376"/>
      <c r="C1942" s="376"/>
      <c r="D1942" s="512"/>
      <c r="G1942" s="513"/>
      <c r="H1942" s="383"/>
      <c r="I1942" s="383"/>
      <c r="J1942" s="383"/>
      <c r="K1942" s="383"/>
    </row>
    <row r="1943" spans="1:11" ht="19.350000000000001" customHeight="1">
      <c r="A1943" s="573"/>
      <c r="B1943" s="376"/>
      <c r="C1943" s="376"/>
      <c r="D1943" s="512"/>
      <c r="G1943" s="513"/>
      <c r="H1943" s="383"/>
      <c r="I1943" s="383"/>
      <c r="J1943" s="383"/>
      <c r="K1943" s="383"/>
    </row>
    <row r="1944" spans="1:11" ht="19.350000000000001" customHeight="1">
      <c r="A1944" s="573"/>
      <c r="B1944" s="376"/>
      <c r="C1944" s="376"/>
      <c r="D1944" s="512"/>
      <c r="G1944" s="513"/>
      <c r="H1944" s="383"/>
      <c r="I1944" s="383"/>
      <c r="J1944" s="383"/>
      <c r="K1944" s="383"/>
    </row>
    <row r="1945" spans="1:11" ht="19.350000000000001" customHeight="1">
      <c r="A1945" s="573"/>
      <c r="B1945" s="376"/>
      <c r="C1945" s="376"/>
      <c r="D1945" s="512"/>
      <c r="G1945" s="513"/>
      <c r="H1945" s="383"/>
      <c r="I1945" s="383"/>
      <c r="J1945" s="383"/>
      <c r="K1945" s="383"/>
    </row>
    <row r="1946" spans="1:11" ht="19.350000000000001" customHeight="1">
      <c r="A1946" s="573"/>
      <c r="B1946" s="376"/>
      <c r="C1946" s="376"/>
      <c r="D1946" s="512"/>
      <c r="G1946" s="513"/>
      <c r="H1946" s="383"/>
      <c r="I1946" s="383"/>
      <c r="J1946" s="383"/>
      <c r="K1946" s="383"/>
    </row>
    <row r="1947" spans="1:11" ht="19.350000000000001" customHeight="1">
      <c r="A1947" s="573"/>
      <c r="B1947" s="376"/>
      <c r="C1947" s="376"/>
      <c r="D1947" s="512"/>
      <c r="G1947" s="513"/>
      <c r="H1947" s="383"/>
      <c r="I1947" s="383"/>
      <c r="J1947" s="383"/>
      <c r="K1947" s="383"/>
    </row>
    <row r="1948" spans="1:11" ht="19.350000000000001" customHeight="1">
      <c r="A1948" s="573"/>
      <c r="B1948" s="376"/>
      <c r="C1948" s="376"/>
      <c r="D1948" s="512"/>
      <c r="G1948" s="513"/>
      <c r="H1948" s="383"/>
      <c r="I1948" s="383"/>
      <c r="J1948" s="383"/>
      <c r="K1948" s="383"/>
    </row>
    <row r="1949" spans="1:11" ht="19.350000000000001" customHeight="1">
      <c r="A1949" s="573"/>
      <c r="B1949" s="376"/>
      <c r="C1949" s="376"/>
      <c r="D1949" s="512"/>
      <c r="G1949" s="513"/>
      <c r="H1949" s="383"/>
      <c r="I1949" s="383"/>
      <c r="J1949" s="383"/>
      <c r="K1949" s="383"/>
    </row>
    <row r="1950" spans="1:11" ht="19.350000000000001" customHeight="1">
      <c r="A1950" s="573"/>
      <c r="B1950" s="376"/>
      <c r="C1950" s="376"/>
      <c r="D1950" s="512"/>
      <c r="G1950" s="513"/>
      <c r="H1950" s="383"/>
      <c r="I1950" s="383"/>
      <c r="J1950" s="383"/>
      <c r="K1950" s="383"/>
    </row>
    <row r="1951" spans="1:11" ht="19.350000000000001" customHeight="1">
      <c r="A1951" s="573"/>
      <c r="B1951" s="376"/>
      <c r="C1951" s="376"/>
      <c r="D1951" s="512"/>
      <c r="G1951" s="513"/>
      <c r="H1951" s="383"/>
      <c r="I1951" s="383"/>
      <c r="J1951" s="383"/>
      <c r="K1951" s="383"/>
    </row>
    <row r="1952" spans="1:11" ht="19.350000000000001" customHeight="1">
      <c r="A1952" s="573"/>
      <c r="B1952" s="376"/>
      <c r="C1952" s="376"/>
      <c r="D1952" s="512"/>
      <c r="G1952" s="513"/>
      <c r="H1952" s="383"/>
      <c r="I1952" s="383"/>
      <c r="J1952" s="383"/>
      <c r="K1952" s="383"/>
    </row>
    <row r="1953" spans="1:11" ht="19.350000000000001" customHeight="1">
      <c r="A1953" s="573"/>
      <c r="B1953" s="376"/>
      <c r="C1953" s="376"/>
      <c r="D1953" s="512"/>
      <c r="G1953" s="513"/>
      <c r="H1953" s="383"/>
      <c r="I1953" s="383"/>
      <c r="J1953" s="383"/>
      <c r="K1953" s="383"/>
    </row>
    <row r="1954" spans="1:11" ht="19.350000000000001" customHeight="1">
      <c r="A1954" s="573"/>
      <c r="B1954" s="376"/>
      <c r="C1954" s="376"/>
      <c r="D1954" s="512"/>
      <c r="G1954" s="513"/>
      <c r="H1954" s="383"/>
      <c r="I1954" s="383"/>
      <c r="J1954" s="383"/>
      <c r="K1954" s="383"/>
    </row>
    <row r="1955" spans="1:11" ht="19.350000000000001" customHeight="1">
      <c r="A1955" s="573"/>
      <c r="B1955" s="376"/>
      <c r="C1955" s="376"/>
      <c r="D1955" s="512"/>
      <c r="G1955" s="513"/>
      <c r="H1955" s="383"/>
      <c r="I1955" s="383"/>
      <c r="J1955" s="383"/>
      <c r="K1955" s="383"/>
    </row>
    <row r="1956" spans="1:11" ht="19.350000000000001" customHeight="1">
      <c r="A1956" s="573"/>
      <c r="B1956" s="376"/>
      <c r="C1956" s="376"/>
      <c r="D1956" s="512"/>
      <c r="G1956" s="513"/>
      <c r="H1956" s="383"/>
      <c r="I1956" s="383"/>
      <c r="J1956" s="383"/>
      <c r="K1956" s="383"/>
    </row>
    <row r="1957" spans="1:11" ht="19.350000000000001" customHeight="1">
      <c r="A1957" s="573"/>
      <c r="B1957" s="376"/>
      <c r="C1957" s="376"/>
      <c r="D1957" s="512"/>
      <c r="G1957" s="513"/>
      <c r="H1957" s="383"/>
      <c r="I1957" s="383"/>
      <c r="J1957" s="383"/>
      <c r="K1957" s="383"/>
    </row>
    <row r="1958" spans="1:11" ht="19.350000000000001" customHeight="1">
      <c r="A1958" s="573"/>
      <c r="B1958" s="376"/>
      <c r="C1958" s="376"/>
      <c r="D1958" s="512"/>
      <c r="G1958" s="513"/>
      <c r="H1958" s="383"/>
      <c r="I1958" s="383"/>
      <c r="J1958" s="383"/>
      <c r="K1958" s="383"/>
    </row>
    <row r="1959" spans="1:11" ht="19.350000000000001" customHeight="1">
      <c r="A1959" s="573"/>
      <c r="B1959" s="376"/>
      <c r="C1959" s="376"/>
      <c r="D1959" s="512"/>
      <c r="G1959" s="513"/>
      <c r="H1959" s="383"/>
      <c r="I1959" s="383"/>
      <c r="J1959" s="383"/>
      <c r="K1959" s="383"/>
    </row>
    <row r="1960" spans="1:11" ht="19.350000000000001" customHeight="1">
      <c r="A1960" s="573"/>
      <c r="B1960" s="376"/>
      <c r="C1960" s="376"/>
      <c r="D1960" s="512"/>
      <c r="G1960" s="513"/>
      <c r="H1960" s="383"/>
      <c r="I1960" s="383"/>
      <c r="J1960" s="383"/>
      <c r="K1960" s="383"/>
    </row>
    <row r="1961" spans="1:11" ht="19.350000000000001" customHeight="1">
      <c r="A1961" s="573"/>
      <c r="B1961" s="376"/>
      <c r="C1961" s="376"/>
      <c r="D1961" s="512"/>
      <c r="G1961" s="513"/>
      <c r="H1961" s="383"/>
      <c r="I1961" s="383"/>
      <c r="J1961" s="383"/>
      <c r="K1961" s="383"/>
    </row>
    <row r="1962" spans="1:11" ht="19.350000000000001" customHeight="1">
      <c r="A1962" s="573"/>
      <c r="B1962" s="376"/>
      <c r="C1962" s="376"/>
      <c r="D1962" s="512"/>
      <c r="G1962" s="513"/>
      <c r="H1962" s="383"/>
      <c r="I1962" s="383"/>
      <c r="J1962" s="383"/>
      <c r="K1962" s="383"/>
    </row>
    <row r="1963" spans="1:11" ht="19.350000000000001" customHeight="1">
      <c r="A1963" s="573"/>
      <c r="B1963" s="376"/>
      <c r="C1963" s="376"/>
      <c r="D1963" s="512"/>
      <c r="G1963" s="513"/>
      <c r="H1963" s="383"/>
      <c r="I1963" s="383"/>
      <c r="J1963" s="383"/>
      <c r="K1963" s="383"/>
    </row>
    <row r="1964" spans="1:11" ht="19.350000000000001" customHeight="1">
      <c r="A1964" s="573"/>
      <c r="B1964" s="376"/>
      <c r="C1964" s="376"/>
      <c r="D1964" s="512"/>
      <c r="G1964" s="513"/>
      <c r="H1964" s="383"/>
      <c r="I1964" s="383"/>
      <c r="J1964" s="383"/>
      <c r="K1964" s="383"/>
    </row>
    <row r="1965" spans="1:11" ht="19.350000000000001" customHeight="1">
      <c r="A1965" s="573"/>
      <c r="B1965" s="376"/>
      <c r="C1965" s="376"/>
      <c r="D1965" s="512"/>
      <c r="G1965" s="513"/>
      <c r="H1965" s="383"/>
      <c r="I1965" s="383"/>
      <c r="J1965" s="383"/>
      <c r="K1965" s="383"/>
    </row>
    <row r="1966" spans="1:11" ht="19.350000000000001" customHeight="1">
      <c r="A1966" s="573"/>
      <c r="B1966" s="376"/>
      <c r="C1966" s="376"/>
      <c r="D1966" s="512"/>
      <c r="G1966" s="513"/>
      <c r="H1966" s="383"/>
      <c r="I1966" s="383"/>
      <c r="J1966" s="383"/>
      <c r="K1966" s="383"/>
    </row>
    <row r="1967" spans="1:11" ht="19.350000000000001" customHeight="1">
      <c r="A1967" s="573"/>
      <c r="B1967" s="376"/>
      <c r="C1967" s="376"/>
      <c r="D1967" s="512"/>
      <c r="G1967" s="513"/>
      <c r="H1967" s="383"/>
      <c r="I1967" s="383"/>
      <c r="J1967" s="383"/>
      <c r="K1967" s="383"/>
    </row>
    <row r="1968" spans="1:11" ht="19.350000000000001" customHeight="1">
      <c r="A1968" s="573"/>
      <c r="B1968" s="376"/>
      <c r="C1968" s="376"/>
      <c r="D1968" s="512"/>
      <c r="G1968" s="513"/>
      <c r="H1968" s="383"/>
      <c r="I1968" s="383"/>
      <c r="J1968" s="383"/>
      <c r="K1968" s="383"/>
    </row>
    <row r="1969" spans="1:11" ht="19.350000000000001" customHeight="1">
      <c r="A1969" s="573"/>
      <c r="B1969" s="376"/>
      <c r="C1969" s="376"/>
      <c r="D1969" s="512"/>
      <c r="G1969" s="513"/>
      <c r="H1969" s="383"/>
      <c r="I1969" s="383"/>
      <c r="J1969" s="383"/>
      <c r="K1969" s="383"/>
    </row>
    <row r="1970" spans="1:11" ht="19.350000000000001" customHeight="1">
      <c r="A1970" s="573"/>
      <c r="B1970" s="376"/>
      <c r="C1970" s="376"/>
      <c r="D1970" s="512"/>
      <c r="G1970" s="513"/>
      <c r="H1970" s="383"/>
      <c r="I1970" s="383"/>
      <c r="J1970" s="383"/>
      <c r="K1970" s="383"/>
    </row>
    <row r="1971" spans="1:11" ht="19.350000000000001" customHeight="1">
      <c r="A1971" s="573"/>
      <c r="B1971" s="376"/>
      <c r="C1971" s="376"/>
      <c r="D1971" s="512"/>
      <c r="G1971" s="513"/>
      <c r="H1971" s="383"/>
      <c r="I1971" s="383"/>
      <c r="J1971" s="383"/>
      <c r="K1971" s="383"/>
    </row>
    <row r="1972" spans="1:11" ht="19.350000000000001" customHeight="1">
      <c r="A1972" s="573"/>
      <c r="B1972" s="376"/>
      <c r="C1972" s="376"/>
      <c r="D1972" s="512"/>
      <c r="G1972" s="513"/>
      <c r="H1972" s="383"/>
      <c r="I1972" s="383"/>
      <c r="J1972" s="383"/>
      <c r="K1972" s="383"/>
    </row>
    <row r="1973" spans="1:11" ht="19.350000000000001" customHeight="1">
      <c r="A1973" s="573"/>
      <c r="B1973" s="376"/>
      <c r="C1973" s="376"/>
      <c r="D1973" s="512"/>
      <c r="G1973" s="513"/>
      <c r="H1973" s="383"/>
      <c r="I1973" s="383"/>
      <c r="J1973" s="383"/>
      <c r="K1973" s="383"/>
    </row>
    <row r="1974" spans="1:11" ht="19.350000000000001" customHeight="1">
      <c r="A1974" s="573"/>
      <c r="B1974" s="376"/>
      <c r="C1974" s="376"/>
      <c r="D1974" s="512"/>
      <c r="G1974" s="513"/>
      <c r="H1974" s="383"/>
      <c r="I1974" s="383"/>
      <c r="J1974" s="383"/>
      <c r="K1974" s="383"/>
    </row>
    <row r="1975" spans="1:11" ht="19.350000000000001" customHeight="1">
      <c r="A1975" s="573"/>
      <c r="B1975" s="376"/>
      <c r="C1975" s="376"/>
      <c r="D1975" s="512"/>
      <c r="G1975" s="513"/>
      <c r="H1975" s="383"/>
      <c r="I1975" s="383"/>
      <c r="J1975" s="383"/>
      <c r="K1975" s="383"/>
    </row>
    <row r="1976" spans="1:11" ht="19.350000000000001" customHeight="1">
      <c r="A1976" s="573"/>
      <c r="B1976" s="376"/>
      <c r="C1976" s="376"/>
      <c r="D1976" s="512"/>
      <c r="G1976" s="513"/>
      <c r="H1976" s="383"/>
      <c r="I1976" s="383"/>
      <c r="J1976" s="383"/>
      <c r="K1976" s="383"/>
    </row>
    <row r="1977" spans="1:11" ht="19.350000000000001" customHeight="1">
      <c r="A1977" s="573"/>
      <c r="B1977" s="376"/>
      <c r="C1977" s="376"/>
      <c r="D1977" s="512"/>
      <c r="G1977" s="513"/>
      <c r="H1977" s="383"/>
      <c r="I1977" s="383"/>
      <c r="J1977" s="383"/>
      <c r="K1977" s="383"/>
    </row>
    <row r="1978" spans="1:11" ht="19.350000000000001" customHeight="1">
      <c r="A1978" s="573"/>
      <c r="B1978" s="376"/>
      <c r="C1978" s="376"/>
      <c r="D1978" s="512"/>
      <c r="G1978" s="513"/>
      <c r="H1978" s="383"/>
      <c r="I1978" s="383"/>
      <c r="J1978" s="383"/>
      <c r="K1978" s="383"/>
    </row>
    <row r="1979" spans="1:11" ht="19.350000000000001" customHeight="1">
      <c r="A1979" s="573"/>
      <c r="B1979" s="376"/>
      <c r="C1979" s="376"/>
      <c r="D1979" s="512"/>
      <c r="G1979" s="513"/>
      <c r="H1979" s="383"/>
      <c r="I1979" s="383"/>
      <c r="J1979" s="383"/>
      <c r="K1979" s="383"/>
    </row>
    <row r="1980" spans="1:11" ht="19.350000000000001" customHeight="1">
      <c r="A1980" s="573"/>
      <c r="B1980" s="376"/>
      <c r="C1980" s="376"/>
      <c r="D1980" s="512"/>
      <c r="G1980" s="513"/>
      <c r="H1980" s="383"/>
      <c r="I1980" s="383"/>
      <c r="J1980" s="383"/>
      <c r="K1980" s="383"/>
    </row>
    <row r="1981" spans="1:11" ht="19.350000000000001" customHeight="1">
      <c r="A1981" s="573"/>
      <c r="B1981" s="376"/>
      <c r="C1981" s="376"/>
      <c r="D1981" s="512"/>
      <c r="G1981" s="513"/>
      <c r="H1981" s="383"/>
      <c r="I1981" s="383"/>
      <c r="J1981" s="383"/>
      <c r="K1981" s="383"/>
    </row>
    <row r="1982" spans="1:11" ht="19.350000000000001" customHeight="1">
      <c r="A1982" s="573"/>
      <c r="B1982" s="376"/>
      <c r="C1982" s="376"/>
      <c r="D1982" s="512"/>
      <c r="G1982" s="513"/>
      <c r="H1982" s="383"/>
      <c r="I1982" s="383"/>
      <c r="J1982" s="383"/>
      <c r="K1982" s="383"/>
    </row>
    <row r="1983" spans="1:11" ht="19.350000000000001" customHeight="1">
      <c r="A1983" s="573"/>
      <c r="B1983" s="376"/>
      <c r="C1983" s="376"/>
      <c r="D1983" s="512"/>
      <c r="G1983" s="513"/>
      <c r="H1983" s="383"/>
      <c r="I1983" s="383"/>
      <c r="J1983" s="383"/>
      <c r="K1983" s="383"/>
    </row>
    <row r="1984" spans="1:11" ht="19.350000000000001" customHeight="1">
      <c r="A1984" s="573"/>
      <c r="B1984" s="376"/>
      <c r="C1984" s="376"/>
      <c r="D1984" s="512"/>
      <c r="G1984" s="513"/>
      <c r="H1984" s="383"/>
      <c r="I1984" s="383"/>
      <c r="J1984" s="383"/>
      <c r="K1984" s="383"/>
    </row>
    <row r="1985" spans="1:11" ht="19.350000000000001" customHeight="1">
      <c r="A1985" s="573"/>
      <c r="B1985" s="376"/>
      <c r="C1985" s="376"/>
      <c r="D1985" s="512"/>
      <c r="G1985" s="513"/>
      <c r="H1985" s="383"/>
      <c r="I1985" s="383"/>
      <c r="J1985" s="383"/>
      <c r="K1985" s="383"/>
    </row>
    <row r="1986" spans="1:11" ht="19.350000000000001" customHeight="1">
      <c r="A1986" s="573"/>
      <c r="B1986" s="376"/>
      <c r="C1986" s="376"/>
      <c r="D1986" s="512"/>
      <c r="G1986" s="513"/>
      <c r="H1986" s="383"/>
      <c r="I1986" s="383"/>
      <c r="J1986" s="383"/>
      <c r="K1986" s="383"/>
    </row>
    <row r="1987" spans="1:11" ht="19.350000000000001" customHeight="1">
      <c r="A1987" s="573"/>
      <c r="B1987" s="376"/>
      <c r="C1987" s="376"/>
      <c r="D1987" s="512"/>
      <c r="G1987" s="513"/>
      <c r="H1987" s="383"/>
      <c r="I1987" s="383"/>
      <c r="J1987" s="383"/>
      <c r="K1987" s="383"/>
    </row>
    <row r="1988" spans="1:11" ht="19.350000000000001" customHeight="1">
      <c r="A1988" s="573"/>
      <c r="B1988" s="376"/>
      <c r="C1988" s="376"/>
      <c r="D1988" s="512"/>
      <c r="G1988" s="513"/>
      <c r="H1988" s="383"/>
      <c r="I1988" s="383"/>
      <c r="J1988" s="383"/>
      <c r="K1988" s="383"/>
    </row>
    <row r="1989" spans="1:11" ht="19.350000000000001" customHeight="1">
      <c r="A1989" s="573"/>
      <c r="B1989" s="376"/>
      <c r="C1989" s="376"/>
      <c r="D1989" s="512"/>
      <c r="G1989" s="513"/>
      <c r="H1989" s="383"/>
      <c r="I1989" s="383"/>
      <c r="J1989" s="383"/>
      <c r="K1989" s="383"/>
    </row>
    <row r="1990" spans="1:11" ht="19.350000000000001" customHeight="1">
      <c r="A1990" s="573"/>
      <c r="B1990" s="376"/>
      <c r="C1990" s="376"/>
      <c r="D1990" s="512"/>
      <c r="G1990" s="513"/>
      <c r="H1990" s="383"/>
      <c r="I1990" s="383"/>
      <c r="J1990" s="383"/>
      <c r="K1990" s="383"/>
    </row>
    <row r="1991" spans="1:11" ht="19.350000000000001" customHeight="1">
      <c r="A1991" s="573"/>
      <c r="B1991" s="376"/>
      <c r="C1991" s="376"/>
      <c r="D1991" s="512"/>
      <c r="G1991" s="513"/>
      <c r="H1991" s="383"/>
      <c r="I1991" s="383"/>
      <c r="J1991" s="383"/>
      <c r="K1991" s="383"/>
    </row>
    <row r="1992" spans="1:11" ht="19.350000000000001" customHeight="1">
      <c r="A1992" s="573"/>
      <c r="B1992" s="376"/>
      <c r="C1992" s="376"/>
      <c r="D1992" s="512"/>
      <c r="G1992" s="513"/>
      <c r="H1992" s="383"/>
      <c r="I1992" s="383"/>
      <c r="J1992" s="383"/>
      <c r="K1992" s="383"/>
    </row>
    <row r="1993" spans="1:11" ht="19.350000000000001" customHeight="1">
      <c r="A1993" s="573"/>
      <c r="B1993" s="376"/>
      <c r="C1993" s="376"/>
      <c r="D1993" s="512"/>
      <c r="G1993" s="513"/>
      <c r="H1993" s="383"/>
      <c r="I1993" s="383"/>
      <c r="J1993" s="383"/>
      <c r="K1993" s="383"/>
    </row>
    <row r="1994" spans="1:11" ht="19.350000000000001" customHeight="1">
      <c r="A1994" s="573"/>
      <c r="B1994" s="376"/>
      <c r="C1994" s="376"/>
      <c r="D1994" s="512"/>
      <c r="G1994" s="513"/>
      <c r="H1994" s="383"/>
      <c r="I1994" s="383"/>
      <c r="J1994" s="383"/>
      <c r="K1994" s="383"/>
    </row>
    <row r="1995" spans="1:11" ht="19.350000000000001" customHeight="1">
      <c r="A1995" s="573"/>
      <c r="B1995" s="376"/>
      <c r="C1995" s="376"/>
      <c r="D1995" s="512"/>
      <c r="G1995" s="513"/>
      <c r="H1995" s="383"/>
      <c r="I1995" s="383"/>
      <c r="J1995" s="383"/>
      <c r="K1995" s="383"/>
    </row>
    <row r="1996" spans="1:11" ht="19.350000000000001" customHeight="1">
      <c r="A1996" s="573"/>
      <c r="B1996" s="376"/>
      <c r="C1996" s="376"/>
      <c r="D1996" s="512"/>
      <c r="G1996" s="513"/>
      <c r="H1996" s="383"/>
      <c r="I1996" s="383"/>
      <c r="J1996" s="383"/>
      <c r="K1996" s="383"/>
    </row>
    <row r="1997" spans="1:11" ht="19.350000000000001" customHeight="1">
      <c r="A1997" s="573"/>
      <c r="B1997" s="376"/>
      <c r="C1997" s="376"/>
      <c r="D1997" s="512"/>
      <c r="G1997" s="513"/>
      <c r="H1997" s="383"/>
      <c r="I1997" s="383"/>
      <c r="J1997" s="383"/>
      <c r="K1997" s="383"/>
    </row>
    <row r="1998" spans="1:11" ht="19.350000000000001" customHeight="1">
      <c r="A1998" s="573"/>
      <c r="B1998" s="376"/>
      <c r="C1998" s="376"/>
      <c r="D1998" s="512"/>
      <c r="G1998" s="513"/>
      <c r="H1998" s="383"/>
      <c r="I1998" s="383"/>
      <c r="J1998" s="383"/>
      <c r="K1998" s="383"/>
    </row>
    <row r="1999" spans="1:11" ht="19.350000000000001" customHeight="1">
      <c r="A1999" s="573"/>
      <c r="B1999" s="376"/>
      <c r="C1999" s="376"/>
      <c r="D1999" s="512"/>
      <c r="G1999" s="513"/>
      <c r="H1999" s="383"/>
      <c r="I1999" s="383"/>
      <c r="J1999" s="383"/>
      <c r="K1999" s="383"/>
    </row>
    <row r="2000" spans="1:11" ht="19.350000000000001" customHeight="1">
      <c r="A2000" s="573"/>
      <c r="B2000" s="376"/>
      <c r="C2000" s="376"/>
      <c r="D2000" s="512"/>
      <c r="G2000" s="513"/>
      <c r="H2000" s="383"/>
      <c r="I2000" s="383"/>
      <c r="J2000" s="383"/>
      <c r="K2000" s="383"/>
    </row>
    <row r="2001" spans="1:11" ht="19.350000000000001" customHeight="1">
      <c r="A2001" s="573"/>
      <c r="B2001" s="376"/>
      <c r="C2001" s="376"/>
      <c r="D2001" s="512"/>
      <c r="G2001" s="513"/>
      <c r="H2001" s="383"/>
      <c r="I2001" s="383"/>
      <c r="J2001" s="383"/>
      <c r="K2001" s="383"/>
    </row>
    <row r="2002" spans="1:11" ht="19.350000000000001" customHeight="1">
      <c r="A2002" s="573"/>
      <c r="B2002" s="376"/>
      <c r="C2002" s="376"/>
      <c r="D2002" s="512"/>
      <c r="G2002" s="513"/>
      <c r="H2002" s="383"/>
      <c r="I2002" s="383"/>
      <c r="J2002" s="383"/>
      <c r="K2002" s="383"/>
    </row>
    <row r="2003" spans="1:11" ht="19.350000000000001" customHeight="1">
      <c r="A2003" s="573"/>
      <c r="B2003" s="376"/>
      <c r="C2003" s="376"/>
      <c r="D2003" s="512"/>
      <c r="G2003" s="513"/>
      <c r="H2003" s="383"/>
      <c r="I2003" s="383"/>
      <c r="J2003" s="383"/>
      <c r="K2003" s="383"/>
    </row>
    <row r="2004" spans="1:11" ht="19.350000000000001" customHeight="1">
      <c r="A2004" s="573"/>
      <c r="B2004" s="376"/>
      <c r="C2004" s="376"/>
      <c r="D2004" s="512"/>
      <c r="G2004" s="513"/>
      <c r="H2004" s="383"/>
      <c r="I2004" s="383"/>
      <c r="J2004" s="383"/>
      <c r="K2004" s="383"/>
    </row>
    <row r="2005" spans="1:11" ht="19.350000000000001" customHeight="1">
      <c r="A2005" s="573"/>
      <c r="B2005" s="376"/>
      <c r="C2005" s="376"/>
      <c r="D2005" s="512"/>
      <c r="G2005" s="513"/>
      <c r="H2005" s="383"/>
      <c r="I2005" s="383"/>
      <c r="J2005" s="383"/>
      <c r="K2005" s="383"/>
    </row>
    <row r="2006" spans="1:11" ht="19.350000000000001" customHeight="1">
      <c r="A2006" s="573"/>
      <c r="B2006" s="376"/>
      <c r="C2006" s="376"/>
      <c r="D2006" s="512"/>
      <c r="G2006" s="513"/>
      <c r="H2006" s="383"/>
      <c r="I2006" s="383"/>
      <c r="J2006" s="383"/>
      <c r="K2006" s="383"/>
    </row>
    <row r="2007" spans="1:11" ht="19.350000000000001" customHeight="1">
      <c r="A2007" s="573"/>
      <c r="B2007" s="376"/>
      <c r="C2007" s="376"/>
      <c r="D2007" s="512"/>
      <c r="G2007" s="513"/>
      <c r="H2007" s="383"/>
      <c r="I2007" s="383"/>
      <c r="J2007" s="383"/>
      <c r="K2007" s="383"/>
    </row>
    <row r="2008" spans="1:11" ht="19.350000000000001" customHeight="1">
      <c r="A2008" s="573"/>
      <c r="B2008" s="376"/>
      <c r="C2008" s="376"/>
      <c r="D2008" s="512"/>
      <c r="G2008" s="513"/>
      <c r="H2008" s="383"/>
      <c r="I2008" s="383"/>
      <c r="J2008" s="383"/>
      <c r="K2008" s="383"/>
    </row>
    <row r="2009" spans="1:11" ht="19.350000000000001" customHeight="1">
      <c r="A2009" s="573"/>
      <c r="B2009" s="376"/>
      <c r="C2009" s="376"/>
      <c r="D2009" s="512"/>
      <c r="G2009" s="513"/>
      <c r="H2009" s="383"/>
      <c r="I2009" s="383"/>
      <c r="J2009" s="383"/>
      <c r="K2009" s="383"/>
    </row>
    <row r="2010" spans="1:11" ht="19.350000000000001" customHeight="1">
      <c r="A2010" s="573"/>
      <c r="B2010" s="376"/>
      <c r="C2010" s="376"/>
      <c r="D2010" s="512"/>
      <c r="G2010" s="513"/>
      <c r="H2010" s="383"/>
      <c r="I2010" s="383"/>
      <c r="J2010" s="383"/>
      <c r="K2010" s="383"/>
    </row>
    <row r="2011" spans="1:11" ht="19.350000000000001" customHeight="1">
      <c r="A2011" s="573"/>
      <c r="B2011" s="376"/>
      <c r="C2011" s="376"/>
      <c r="D2011" s="512"/>
      <c r="G2011" s="513"/>
      <c r="H2011" s="383"/>
      <c r="I2011" s="383"/>
      <c r="J2011" s="383"/>
      <c r="K2011" s="383"/>
    </row>
    <row r="2012" spans="1:11" ht="19.350000000000001" customHeight="1">
      <c r="A2012" s="573"/>
      <c r="B2012" s="376"/>
      <c r="C2012" s="376"/>
      <c r="D2012" s="512"/>
      <c r="G2012" s="513"/>
      <c r="H2012" s="383"/>
      <c r="I2012" s="383"/>
      <c r="J2012" s="383"/>
      <c r="K2012" s="383"/>
    </row>
    <row r="2013" spans="1:11" ht="19.350000000000001" customHeight="1">
      <c r="A2013" s="573"/>
      <c r="B2013" s="376"/>
      <c r="C2013" s="376"/>
      <c r="D2013" s="512"/>
      <c r="G2013" s="513"/>
      <c r="H2013" s="383"/>
      <c r="I2013" s="383"/>
      <c r="J2013" s="383"/>
      <c r="K2013" s="383"/>
    </row>
    <row r="2014" spans="1:11" ht="19.350000000000001" customHeight="1">
      <c r="A2014" s="573"/>
      <c r="B2014" s="376"/>
      <c r="C2014" s="376"/>
      <c r="D2014" s="512"/>
      <c r="G2014" s="513"/>
      <c r="H2014" s="383"/>
      <c r="I2014" s="383"/>
      <c r="J2014" s="383"/>
      <c r="K2014" s="383"/>
    </row>
    <row r="2015" spans="1:11" ht="19.350000000000001" customHeight="1">
      <c r="A2015" s="573"/>
      <c r="B2015" s="376"/>
      <c r="C2015" s="376"/>
      <c r="D2015" s="512"/>
      <c r="G2015" s="513"/>
      <c r="H2015" s="383"/>
      <c r="I2015" s="383"/>
      <c r="J2015" s="383"/>
      <c r="K2015" s="383"/>
    </row>
    <row r="2016" spans="1:11" ht="19.350000000000001" customHeight="1">
      <c r="A2016" s="573"/>
      <c r="B2016" s="376"/>
      <c r="C2016" s="376"/>
      <c r="D2016" s="512"/>
      <c r="G2016" s="513"/>
      <c r="H2016" s="383"/>
      <c r="I2016" s="383"/>
      <c r="J2016" s="383"/>
      <c r="K2016" s="383"/>
    </row>
    <row r="2017" spans="1:11" ht="19.350000000000001" customHeight="1">
      <c r="A2017" s="573"/>
      <c r="B2017" s="376"/>
      <c r="C2017" s="376"/>
      <c r="D2017" s="512"/>
      <c r="G2017" s="513"/>
      <c r="H2017" s="383"/>
      <c r="I2017" s="383"/>
      <c r="J2017" s="383"/>
      <c r="K2017" s="383"/>
    </row>
    <row r="2018" spans="1:11" ht="19.350000000000001" customHeight="1">
      <c r="A2018" s="573"/>
      <c r="B2018" s="376"/>
      <c r="C2018" s="376"/>
      <c r="D2018" s="512"/>
      <c r="G2018" s="513"/>
      <c r="H2018" s="383"/>
      <c r="I2018" s="383"/>
      <c r="J2018" s="383"/>
      <c r="K2018" s="383"/>
    </row>
    <row r="2019" spans="1:11" ht="19.350000000000001" customHeight="1">
      <c r="A2019" s="573"/>
      <c r="B2019" s="376"/>
      <c r="C2019" s="376"/>
      <c r="D2019" s="512"/>
      <c r="G2019" s="513"/>
      <c r="H2019" s="383"/>
      <c r="I2019" s="383"/>
      <c r="J2019" s="383"/>
      <c r="K2019" s="383"/>
    </row>
    <row r="2020" spans="1:11" ht="19.350000000000001" customHeight="1">
      <c r="A2020" s="573"/>
      <c r="B2020" s="376"/>
      <c r="C2020" s="376"/>
      <c r="D2020" s="512"/>
      <c r="G2020" s="513"/>
      <c r="H2020" s="383"/>
      <c r="I2020" s="383"/>
      <c r="J2020" s="383"/>
      <c r="K2020" s="383"/>
    </row>
    <row r="2021" spans="1:11" ht="19.350000000000001" customHeight="1">
      <c r="A2021" s="573"/>
      <c r="B2021" s="376"/>
      <c r="C2021" s="376"/>
      <c r="D2021" s="512"/>
      <c r="G2021" s="513"/>
      <c r="H2021" s="383"/>
      <c r="I2021" s="383"/>
      <c r="J2021" s="383"/>
      <c r="K2021" s="383"/>
    </row>
    <row r="2022" spans="1:11" ht="19.350000000000001" customHeight="1">
      <c r="A2022" s="573"/>
      <c r="B2022" s="376"/>
      <c r="C2022" s="376"/>
      <c r="D2022" s="512"/>
      <c r="G2022" s="513"/>
      <c r="H2022" s="383"/>
      <c r="I2022" s="383"/>
      <c r="J2022" s="383"/>
      <c r="K2022" s="383"/>
    </row>
    <row r="2023" spans="1:11" ht="19.350000000000001" customHeight="1">
      <c r="A2023" s="573"/>
      <c r="B2023" s="376"/>
      <c r="C2023" s="376"/>
      <c r="D2023" s="512"/>
      <c r="G2023" s="513"/>
      <c r="H2023" s="383"/>
      <c r="I2023" s="383"/>
      <c r="J2023" s="383"/>
      <c r="K2023" s="383"/>
    </row>
    <row r="2024" spans="1:11" ht="19.350000000000001" customHeight="1">
      <c r="A2024" s="573"/>
      <c r="B2024" s="376"/>
      <c r="C2024" s="376"/>
      <c r="D2024" s="512"/>
      <c r="G2024" s="513"/>
      <c r="H2024" s="383"/>
      <c r="I2024" s="383"/>
      <c r="J2024" s="383"/>
      <c r="K2024" s="383"/>
    </row>
    <row r="2025" spans="1:11" ht="19.350000000000001" customHeight="1">
      <c r="A2025" s="573"/>
      <c r="B2025" s="376"/>
      <c r="C2025" s="376"/>
      <c r="D2025" s="512"/>
      <c r="G2025" s="513"/>
      <c r="H2025" s="383"/>
      <c r="I2025" s="383"/>
      <c r="J2025" s="383"/>
      <c r="K2025" s="383"/>
    </row>
    <row r="2026" spans="1:11" ht="19.350000000000001" customHeight="1">
      <c r="A2026" s="573"/>
      <c r="B2026" s="376"/>
      <c r="C2026" s="376"/>
      <c r="D2026" s="512"/>
      <c r="G2026" s="513"/>
      <c r="H2026" s="383"/>
      <c r="I2026" s="383"/>
      <c r="J2026" s="383"/>
      <c r="K2026" s="383"/>
    </row>
    <row r="2027" spans="1:11" ht="19.350000000000001" customHeight="1">
      <c r="A2027" s="573"/>
      <c r="B2027" s="376"/>
      <c r="C2027" s="376"/>
      <c r="D2027" s="512"/>
      <c r="G2027" s="513"/>
      <c r="H2027" s="383"/>
      <c r="I2027" s="383"/>
      <c r="J2027" s="383"/>
      <c r="K2027" s="383"/>
    </row>
    <row r="2028" spans="1:11" ht="19.350000000000001" customHeight="1">
      <c r="A2028" s="573"/>
      <c r="B2028" s="376"/>
      <c r="C2028" s="376"/>
      <c r="D2028" s="512"/>
      <c r="G2028" s="513"/>
      <c r="H2028" s="383"/>
      <c r="I2028" s="383"/>
      <c r="J2028" s="383"/>
      <c r="K2028" s="383"/>
    </row>
    <row r="2029" spans="1:11" ht="19.350000000000001" customHeight="1">
      <c r="A2029" s="573"/>
      <c r="B2029" s="376"/>
      <c r="C2029" s="376"/>
      <c r="D2029" s="512"/>
      <c r="G2029" s="513"/>
      <c r="H2029" s="383"/>
      <c r="I2029" s="383"/>
      <c r="J2029" s="383"/>
      <c r="K2029" s="383"/>
    </row>
    <row r="2030" spans="1:11" ht="19.350000000000001" customHeight="1">
      <c r="A2030" s="573"/>
      <c r="B2030" s="376"/>
      <c r="C2030" s="376"/>
      <c r="D2030" s="512"/>
      <c r="G2030" s="513"/>
      <c r="H2030" s="383"/>
      <c r="I2030" s="383"/>
      <c r="J2030" s="383"/>
      <c r="K2030" s="383"/>
    </row>
    <row r="2031" spans="1:11" ht="19.350000000000001" customHeight="1">
      <c r="A2031" s="573"/>
      <c r="B2031" s="376"/>
      <c r="C2031" s="376"/>
      <c r="D2031" s="512"/>
      <c r="G2031" s="513"/>
      <c r="H2031" s="383"/>
      <c r="I2031" s="383"/>
      <c r="J2031" s="383"/>
      <c r="K2031" s="383"/>
    </row>
    <row r="2032" spans="1:11" ht="19.350000000000001" customHeight="1">
      <c r="A2032" s="573"/>
      <c r="B2032" s="376"/>
      <c r="C2032" s="376"/>
      <c r="D2032" s="512"/>
      <c r="G2032" s="513"/>
      <c r="H2032" s="383"/>
      <c r="I2032" s="383"/>
      <c r="J2032" s="383"/>
      <c r="K2032" s="383"/>
    </row>
    <row r="2033" spans="1:11" ht="19.350000000000001" customHeight="1">
      <c r="A2033" s="573"/>
      <c r="B2033" s="376"/>
      <c r="C2033" s="376"/>
      <c r="D2033" s="512"/>
      <c r="G2033" s="513"/>
      <c r="H2033" s="383"/>
      <c r="I2033" s="383"/>
      <c r="J2033" s="383"/>
      <c r="K2033" s="383"/>
    </row>
    <row r="2034" spans="1:11" ht="19.350000000000001" customHeight="1">
      <c r="A2034" s="573"/>
      <c r="B2034" s="376"/>
      <c r="C2034" s="376"/>
      <c r="D2034" s="512"/>
      <c r="G2034" s="513"/>
      <c r="H2034" s="383"/>
      <c r="I2034" s="383"/>
      <c r="J2034" s="383"/>
      <c r="K2034" s="383"/>
    </row>
    <row r="2035" spans="1:11" ht="19.350000000000001" customHeight="1">
      <c r="A2035" s="573"/>
      <c r="B2035" s="376"/>
      <c r="C2035" s="376"/>
      <c r="D2035" s="512"/>
      <c r="G2035" s="513"/>
      <c r="H2035" s="383"/>
      <c r="I2035" s="383"/>
      <c r="J2035" s="383"/>
      <c r="K2035" s="383"/>
    </row>
    <row r="2036" spans="1:11" ht="19.350000000000001" customHeight="1">
      <c r="A2036" s="573"/>
      <c r="B2036" s="376"/>
      <c r="C2036" s="376"/>
      <c r="D2036" s="512"/>
      <c r="G2036" s="513"/>
      <c r="H2036" s="383"/>
      <c r="I2036" s="383"/>
      <c r="J2036" s="383"/>
      <c r="K2036" s="383"/>
    </row>
    <row r="2037" spans="1:11" ht="19.350000000000001" customHeight="1">
      <c r="A2037" s="573"/>
      <c r="B2037" s="376"/>
      <c r="C2037" s="376"/>
      <c r="D2037" s="512"/>
      <c r="G2037" s="513"/>
      <c r="H2037" s="383"/>
      <c r="I2037" s="383"/>
      <c r="J2037" s="383"/>
      <c r="K2037" s="383"/>
    </row>
    <row r="2038" spans="1:11" ht="19.350000000000001" customHeight="1">
      <c r="A2038" s="573"/>
      <c r="B2038" s="376"/>
      <c r="C2038" s="376"/>
      <c r="D2038" s="512"/>
      <c r="G2038" s="513"/>
      <c r="H2038" s="383"/>
      <c r="I2038" s="383"/>
      <c r="J2038" s="383"/>
      <c r="K2038" s="383"/>
    </row>
    <row r="2039" spans="1:11" ht="19.350000000000001" customHeight="1">
      <c r="A2039" s="573"/>
      <c r="B2039" s="376"/>
      <c r="C2039" s="376"/>
      <c r="D2039" s="512"/>
      <c r="G2039" s="513"/>
      <c r="H2039" s="383"/>
      <c r="I2039" s="383"/>
      <c r="J2039" s="383"/>
      <c r="K2039" s="383"/>
    </row>
    <row r="2040" spans="1:11" ht="19.350000000000001" customHeight="1">
      <c r="A2040" s="573"/>
      <c r="B2040" s="376"/>
      <c r="C2040" s="376"/>
      <c r="D2040" s="512"/>
      <c r="G2040" s="513"/>
      <c r="H2040" s="383"/>
      <c r="I2040" s="383"/>
      <c r="J2040" s="383"/>
      <c r="K2040" s="383"/>
    </row>
    <row r="2041" spans="1:11" ht="19.350000000000001" customHeight="1">
      <c r="A2041" s="573"/>
      <c r="B2041" s="376"/>
      <c r="C2041" s="376"/>
      <c r="D2041" s="512"/>
      <c r="G2041" s="513"/>
      <c r="H2041" s="383"/>
      <c r="I2041" s="383"/>
      <c r="J2041" s="383"/>
      <c r="K2041" s="383"/>
    </row>
    <row r="2042" spans="1:11" ht="19.350000000000001" customHeight="1">
      <c r="A2042" s="573"/>
      <c r="B2042" s="376"/>
      <c r="C2042" s="376"/>
      <c r="D2042" s="512"/>
      <c r="G2042" s="513"/>
      <c r="H2042" s="383"/>
      <c r="I2042" s="383"/>
      <c r="J2042" s="383"/>
      <c r="K2042" s="383"/>
    </row>
    <row r="2043" spans="1:11" ht="19.350000000000001" customHeight="1">
      <c r="A2043" s="573"/>
      <c r="B2043" s="376"/>
      <c r="C2043" s="376"/>
      <c r="D2043" s="512"/>
      <c r="G2043" s="513"/>
      <c r="H2043" s="383"/>
      <c r="I2043" s="383"/>
      <c r="J2043" s="383"/>
      <c r="K2043" s="383"/>
    </row>
    <row r="2044" spans="1:11" ht="19.350000000000001" customHeight="1">
      <c r="A2044" s="573"/>
      <c r="B2044" s="376"/>
      <c r="C2044" s="376"/>
      <c r="D2044" s="512"/>
      <c r="G2044" s="513"/>
      <c r="H2044" s="383"/>
      <c r="I2044" s="383"/>
      <c r="J2044" s="383"/>
      <c r="K2044" s="383"/>
    </row>
    <row r="2045" spans="1:11" ht="19.350000000000001" customHeight="1">
      <c r="A2045" s="573"/>
      <c r="B2045" s="376"/>
      <c r="C2045" s="376"/>
      <c r="D2045" s="512"/>
      <c r="G2045" s="513"/>
      <c r="H2045" s="383"/>
      <c r="I2045" s="383"/>
      <c r="J2045" s="383"/>
      <c r="K2045" s="383"/>
    </row>
    <row r="2046" spans="1:11" ht="19.350000000000001" customHeight="1">
      <c r="A2046" s="573"/>
      <c r="B2046" s="376"/>
      <c r="C2046" s="376"/>
      <c r="D2046" s="512"/>
      <c r="G2046" s="513"/>
      <c r="H2046" s="383"/>
      <c r="I2046" s="383"/>
      <c r="J2046" s="383"/>
      <c r="K2046" s="383"/>
    </row>
    <row r="2047" spans="1:11" ht="19.350000000000001" customHeight="1">
      <c r="A2047" s="573"/>
      <c r="B2047" s="376"/>
      <c r="C2047" s="376"/>
      <c r="D2047" s="512"/>
      <c r="G2047" s="513"/>
      <c r="H2047" s="383"/>
      <c r="I2047" s="383"/>
      <c r="J2047" s="383"/>
      <c r="K2047" s="383"/>
    </row>
    <row r="2048" spans="1:11" ht="19.350000000000001" customHeight="1">
      <c r="A2048" s="573"/>
      <c r="B2048" s="376"/>
      <c r="C2048" s="376"/>
      <c r="D2048" s="512"/>
      <c r="G2048" s="513"/>
      <c r="H2048" s="383"/>
      <c r="I2048" s="383"/>
      <c r="J2048" s="383"/>
      <c r="K2048" s="383"/>
    </row>
    <row r="2049" spans="1:11" ht="19.350000000000001" customHeight="1">
      <c r="A2049" s="573"/>
      <c r="B2049" s="376"/>
      <c r="C2049" s="376"/>
      <c r="D2049" s="512"/>
      <c r="G2049" s="513"/>
      <c r="H2049" s="383"/>
      <c r="I2049" s="383"/>
      <c r="J2049" s="383"/>
      <c r="K2049" s="383"/>
    </row>
    <row r="2050" spans="1:11" ht="19.350000000000001" customHeight="1">
      <c r="A2050" s="573"/>
      <c r="B2050" s="376"/>
      <c r="C2050" s="376"/>
      <c r="D2050" s="512"/>
      <c r="G2050" s="513"/>
      <c r="H2050" s="383"/>
      <c r="I2050" s="383"/>
      <c r="J2050" s="383"/>
      <c r="K2050" s="383"/>
    </row>
    <row r="2051" spans="1:11" ht="19.350000000000001" customHeight="1">
      <c r="A2051" s="573"/>
      <c r="B2051" s="376"/>
      <c r="C2051" s="376"/>
      <c r="D2051" s="512"/>
      <c r="G2051" s="513"/>
      <c r="H2051" s="383"/>
      <c r="I2051" s="383"/>
      <c r="J2051" s="383"/>
      <c r="K2051" s="383"/>
    </row>
    <row r="2052" spans="1:11" ht="19.350000000000001" customHeight="1">
      <c r="A2052" s="573"/>
      <c r="B2052" s="376"/>
      <c r="C2052" s="376"/>
      <c r="D2052" s="512"/>
      <c r="G2052" s="513"/>
      <c r="H2052" s="383"/>
      <c r="I2052" s="383"/>
      <c r="J2052" s="383"/>
      <c r="K2052" s="383"/>
    </row>
    <row r="2053" spans="1:11" ht="19.350000000000001" customHeight="1">
      <c r="A2053" s="573"/>
      <c r="B2053" s="376"/>
      <c r="C2053" s="376"/>
      <c r="D2053" s="512"/>
      <c r="G2053" s="513"/>
      <c r="H2053" s="383"/>
      <c r="I2053" s="383"/>
      <c r="J2053" s="383"/>
      <c r="K2053" s="383"/>
    </row>
    <row r="2054" spans="1:11" ht="19.350000000000001" customHeight="1">
      <c r="A2054" s="573"/>
      <c r="B2054" s="376"/>
      <c r="C2054" s="376"/>
      <c r="D2054" s="512"/>
      <c r="G2054" s="513"/>
      <c r="H2054" s="383"/>
      <c r="I2054" s="383"/>
      <c r="J2054" s="383"/>
      <c r="K2054" s="383"/>
    </row>
    <row r="2055" spans="1:11" ht="19.350000000000001" customHeight="1">
      <c r="A2055" s="573"/>
      <c r="B2055" s="376"/>
      <c r="C2055" s="376"/>
      <c r="D2055" s="512"/>
      <c r="G2055" s="513"/>
      <c r="H2055" s="383"/>
      <c r="I2055" s="383"/>
      <c r="J2055" s="383"/>
      <c r="K2055" s="383"/>
    </row>
    <row r="2056" spans="1:11" ht="19.350000000000001" customHeight="1">
      <c r="A2056" s="573"/>
      <c r="B2056" s="376"/>
      <c r="C2056" s="376"/>
      <c r="D2056" s="512"/>
      <c r="G2056" s="513"/>
      <c r="H2056" s="383"/>
      <c r="I2056" s="383"/>
      <c r="J2056" s="383"/>
      <c r="K2056" s="383"/>
    </row>
    <row r="2057" spans="1:11" ht="19.350000000000001" customHeight="1">
      <c r="A2057" s="573"/>
      <c r="B2057" s="376"/>
      <c r="C2057" s="376"/>
      <c r="D2057" s="512"/>
      <c r="G2057" s="513"/>
      <c r="H2057" s="383"/>
      <c r="I2057" s="383"/>
      <c r="J2057" s="383"/>
      <c r="K2057" s="383"/>
    </row>
    <row r="2058" spans="1:11" ht="19.350000000000001" customHeight="1">
      <c r="A2058" s="573"/>
      <c r="B2058" s="376"/>
      <c r="C2058" s="376"/>
      <c r="D2058" s="512"/>
      <c r="G2058" s="513"/>
      <c r="H2058" s="383"/>
      <c r="I2058" s="383"/>
      <c r="J2058" s="383"/>
      <c r="K2058" s="383"/>
    </row>
    <row r="2059" spans="1:11" ht="19.350000000000001" customHeight="1">
      <c r="A2059" s="573"/>
      <c r="B2059" s="376"/>
      <c r="C2059" s="376"/>
      <c r="D2059" s="512"/>
      <c r="G2059" s="513"/>
      <c r="H2059" s="383"/>
      <c r="I2059" s="383"/>
      <c r="J2059" s="383"/>
      <c r="K2059" s="383"/>
    </row>
    <row r="2060" spans="1:11" ht="19.350000000000001" customHeight="1">
      <c r="A2060" s="573"/>
      <c r="B2060" s="376"/>
      <c r="C2060" s="376"/>
      <c r="D2060" s="512"/>
      <c r="G2060" s="513"/>
      <c r="H2060" s="383"/>
      <c r="I2060" s="383"/>
      <c r="J2060" s="383"/>
      <c r="K2060" s="383"/>
    </row>
    <row r="2061" spans="1:11" ht="19.350000000000001" customHeight="1">
      <c r="A2061" s="573"/>
      <c r="B2061" s="376"/>
      <c r="C2061" s="376"/>
      <c r="D2061" s="512"/>
      <c r="G2061" s="513"/>
      <c r="H2061" s="383"/>
      <c r="I2061" s="383"/>
      <c r="J2061" s="383"/>
      <c r="K2061" s="383"/>
    </row>
    <row r="2062" spans="1:11" ht="19.350000000000001" customHeight="1">
      <c r="A2062" s="573"/>
      <c r="B2062" s="376"/>
      <c r="C2062" s="376"/>
      <c r="D2062" s="512"/>
      <c r="G2062" s="513"/>
      <c r="H2062" s="383"/>
      <c r="I2062" s="383"/>
      <c r="J2062" s="383"/>
      <c r="K2062" s="383"/>
    </row>
    <row r="2063" spans="1:11" ht="19.350000000000001" customHeight="1">
      <c r="A2063" s="573"/>
      <c r="B2063" s="376"/>
      <c r="C2063" s="376"/>
      <c r="D2063" s="512"/>
      <c r="G2063" s="513"/>
      <c r="H2063" s="383"/>
      <c r="I2063" s="383"/>
      <c r="J2063" s="383"/>
      <c r="K2063" s="383"/>
    </row>
    <row r="2064" spans="1:11" ht="19.350000000000001" customHeight="1">
      <c r="A2064" s="573"/>
      <c r="B2064" s="376"/>
      <c r="C2064" s="376"/>
      <c r="D2064" s="512"/>
      <c r="G2064" s="513"/>
      <c r="H2064" s="383"/>
      <c r="I2064" s="383"/>
      <c r="J2064" s="383"/>
      <c r="K2064" s="383"/>
    </row>
    <row r="2065" spans="1:11" ht="19.350000000000001" customHeight="1">
      <c r="A2065" s="573"/>
      <c r="B2065" s="376"/>
      <c r="C2065" s="376"/>
      <c r="D2065" s="512"/>
      <c r="G2065" s="513"/>
      <c r="H2065" s="383"/>
      <c r="I2065" s="383"/>
      <c r="J2065" s="383"/>
      <c r="K2065" s="383"/>
    </row>
    <row r="2066" spans="1:11" ht="19.350000000000001" customHeight="1">
      <c r="A2066" s="573"/>
      <c r="B2066" s="376"/>
      <c r="C2066" s="376"/>
      <c r="D2066" s="512"/>
      <c r="G2066" s="513"/>
      <c r="H2066" s="383"/>
      <c r="I2066" s="383"/>
      <c r="J2066" s="383"/>
      <c r="K2066" s="383"/>
    </row>
    <row r="2067" spans="1:11" ht="19.350000000000001" customHeight="1">
      <c r="A2067" s="573"/>
      <c r="B2067" s="376"/>
      <c r="C2067" s="376"/>
      <c r="D2067" s="512"/>
      <c r="G2067" s="513"/>
      <c r="H2067" s="383"/>
      <c r="I2067" s="383"/>
      <c r="J2067" s="383"/>
      <c r="K2067" s="383"/>
    </row>
    <row r="2068" spans="1:11" ht="19.350000000000001" customHeight="1">
      <c r="A2068" s="573"/>
      <c r="B2068" s="376"/>
      <c r="C2068" s="376"/>
      <c r="D2068" s="512"/>
      <c r="G2068" s="513"/>
      <c r="H2068" s="383"/>
      <c r="I2068" s="383"/>
      <c r="J2068" s="383"/>
      <c r="K2068" s="383"/>
    </row>
    <row r="2069" spans="1:11" ht="19.350000000000001" customHeight="1">
      <c r="A2069" s="573"/>
      <c r="B2069" s="376"/>
      <c r="C2069" s="376"/>
      <c r="D2069" s="512"/>
      <c r="G2069" s="513"/>
      <c r="H2069" s="383"/>
      <c r="I2069" s="383"/>
      <c r="J2069" s="383"/>
      <c r="K2069" s="383"/>
    </row>
    <row r="2070" spans="1:11" ht="19.350000000000001" customHeight="1">
      <c r="A2070" s="573"/>
      <c r="B2070" s="376"/>
      <c r="C2070" s="376"/>
      <c r="D2070" s="512"/>
      <c r="G2070" s="513"/>
      <c r="H2070" s="383"/>
      <c r="I2070" s="383"/>
      <c r="J2070" s="383"/>
      <c r="K2070" s="383"/>
    </row>
    <row r="2071" spans="1:11" ht="19.350000000000001" customHeight="1">
      <c r="A2071" s="573"/>
      <c r="B2071" s="376"/>
      <c r="C2071" s="376"/>
      <c r="D2071" s="512"/>
      <c r="G2071" s="513"/>
      <c r="H2071" s="383"/>
      <c r="I2071" s="383"/>
      <c r="J2071" s="383"/>
      <c r="K2071" s="383"/>
    </row>
    <row r="2072" spans="1:11" ht="19.350000000000001" customHeight="1">
      <c r="A2072" s="573"/>
      <c r="B2072" s="376"/>
      <c r="C2072" s="376"/>
      <c r="D2072" s="512"/>
      <c r="G2072" s="513"/>
      <c r="H2072" s="383"/>
      <c r="I2072" s="383"/>
      <c r="J2072" s="383"/>
      <c r="K2072" s="383"/>
    </row>
    <row r="2073" spans="1:11" ht="19.350000000000001" customHeight="1">
      <c r="A2073" s="573"/>
      <c r="B2073" s="376"/>
      <c r="C2073" s="376"/>
      <c r="D2073" s="512"/>
      <c r="G2073" s="513"/>
      <c r="H2073" s="383"/>
      <c r="I2073" s="383"/>
      <c r="J2073" s="383"/>
      <c r="K2073" s="383"/>
    </row>
    <row r="2074" spans="1:11" ht="19.350000000000001" customHeight="1">
      <c r="A2074" s="573"/>
      <c r="B2074" s="376"/>
      <c r="C2074" s="376"/>
      <c r="D2074" s="512"/>
      <c r="G2074" s="513"/>
      <c r="H2074" s="383"/>
      <c r="I2074" s="383"/>
      <c r="J2074" s="383"/>
      <c r="K2074" s="383"/>
    </row>
    <row r="2075" spans="1:11" ht="19.350000000000001" customHeight="1">
      <c r="A2075" s="573"/>
      <c r="B2075" s="376"/>
      <c r="C2075" s="376"/>
      <c r="D2075" s="512"/>
      <c r="G2075" s="513"/>
      <c r="H2075" s="383"/>
      <c r="I2075" s="383"/>
      <c r="J2075" s="383"/>
      <c r="K2075" s="383"/>
    </row>
    <row r="2076" spans="1:11" ht="19.350000000000001" customHeight="1">
      <c r="A2076" s="573"/>
      <c r="B2076" s="376"/>
      <c r="C2076" s="376"/>
      <c r="D2076" s="512"/>
      <c r="G2076" s="513"/>
      <c r="H2076" s="383"/>
      <c r="I2076" s="383"/>
      <c r="J2076" s="383"/>
      <c r="K2076" s="383"/>
    </row>
    <row r="2077" spans="1:11" ht="19.350000000000001" customHeight="1">
      <c r="A2077" s="573"/>
      <c r="B2077" s="376"/>
      <c r="C2077" s="376"/>
      <c r="D2077" s="512"/>
      <c r="G2077" s="513"/>
      <c r="H2077" s="383"/>
      <c r="I2077" s="383"/>
      <c r="J2077" s="383"/>
      <c r="K2077" s="383"/>
    </row>
    <row r="2078" spans="1:11" ht="19.350000000000001" customHeight="1">
      <c r="A2078" s="573"/>
      <c r="B2078" s="376"/>
      <c r="C2078" s="376"/>
      <c r="D2078" s="512"/>
      <c r="G2078" s="513"/>
      <c r="H2078" s="383"/>
      <c r="I2078" s="383"/>
      <c r="J2078" s="383"/>
      <c r="K2078" s="383"/>
    </row>
    <row r="2079" spans="1:11" ht="19.350000000000001" customHeight="1">
      <c r="A2079" s="573"/>
      <c r="B2079" s="376"/>
      <c r="C2079" s="376"/>
      <c r="D2079" s="512"/>
      <c r="G2079" s="513"/>
      <c r="H2079" s="383"/>
      <c r="I2079" s="383"/>
      <c r="J2079" s="383"/>
      <c r="K2079" s="383"/>
    </row>
    <row r="2080" spans="1:11" ht="19.350000000000001" customHeight="1">
      <c r="A2080" s="573"/>
      <c r="B2080" s="376"/>
      <c r="C2080" s="376"/>
      <c r="D2080" s="512"/>
      <c r="G2080" s="513"/>
      <c r="H2080" s="383"/>
      <c r="I2080" s="383"/>
      <c r="J2080" s="383"/>
      <c r="K2080" s="383"/>
    </row>
    <row r="2081" spans="1:11" ht="19.350000000000001" customHeight="1">
      <c r="A2081" s="573"/>
      <c r="B2081" s="376"/>
      <c r="C2081" s="376"/>
      <c r="D2081" s="512"/>
      <c r="G2081" s="513"/>
      <c r="H2081" s="383"/>
      <c r="I2081" s="383"/>
      <c r="J2081" s="383"/>
      <c r="K2081" s="383"/>
    </row>
    <row r="2082" spans="1:11" ht="19.350000000000001" customHeight="1">
      <c r="A2082" s="573"/>
      <c r="B2082" s="376"/>
      <c r="C2082" s="376"/>
      <c r="D2082" s="512"/>
      <c r="G2082" s="513"/>
      <c r="H2082" s="383"/>
      <c r="I2082" s="383"/>
      <c r="J2082" s="383"/>
      <c r="K2082" s="383"/>
    </row>
    <row r="2083" spans="1:11" ht="19.350000000000001" customHeight="1">
      <c r="A2083" s="573"/>
      <c r="B2083" s="376"/>
      <c r="C2083" s="376"/>
      <c r="D2083" s="512"/>
      <c r="G2083" s="513"/>
      <c r="H2083" s="383"/>
      <c r="I2083" s="383"/>
      <c r="J2083" s="383"/>
      <c r="K2083" s="383"/>
    </row>
    <row r="2084" spans="1:11" ht="19.350000000000001" customHeight="1">
      <c r="A2084" s="573"/>
      <c r="B2084" s="376"/>
      <c r="C2084" s="376"/>
      <c r="D2084" s="512"/>
      <c r="G2084" s="513"/>
      <c r="H2084" s="383"/>
      <c r="I2084" s="383"/>
      <c r="J2084" s="383"/>
      <c r="K2084" s="383"/>
    </row>
    <row r="2085" spans="1:11" ht="19.350000000000001" customHeight="1">
      <c r="A2085" s="573"/>
      <c r="B2085" s="376"/>
      <c r="C2085" s="376"/>
      <c r="D2085" s="512"/>
      <c r="G2085" s="513"/>
      <c r="H2085" s="383"/>
      <c r="I2085" s="383"/>
      <c r="J2085" s="383"/>
      <c r="K2085" s="383"/>
    </row>
    <row r="2086" spans="1:11" ht="19.350000000000001" customHeight="1">
      <c r="A2086" s="573"/>
      <c r="B2086" s="376"/>
      <c r="C2086" s="376"/>
      <c r="D2086" s="512"/>
      <c r="G2086" s="513"/>
      <c r="H2086" s="383"/>
      <c r="I2086" s="383"/>
      <c r="J2086" s="383"/>
      <c r="K2086" s="383"/>
    </row>
    <row r="2087" spans="1:11" ht="19.350000000000001" customHeight="1">
      <c r="A2087" s="573"/>
      <c r="B2087" s="376"/>
      <c r="C2087" s="376"/>
      <c r="D2087" s="512"/>
      <c r="G2087" s="513"/>
      <c r="H2087" s="383"/>
      <c r="I2087" s="383"/>
      <c r="J2087" s="383"/>
      <c r="K2087" s="383"/>
    </row>
    <row r="2088" spans="1:11" ht="19.350000000000001" customHeight="1">
      <c r="A2088" s="573"/>
      <c r="B2088" s="376"/>
      <c r="C2088" s="376"/>
      <c r="D2088" s="512"/>
      <c r="G2088" s="513"/>
      <c r="H2088" s="383"/>
      <c r="I2088" s="383"/>
      <c r="J2088" s="383"/>
      <c r="K2088" s="383"/>
    </row>
    <row r="2089" spans="1:11" ht="19.350000000000001" customHeight="1">
      <c r="A2089" s="573"/>
      <c r="B2089" s="376"/>
      <c r="C2089" s="376"/>
      <c r="D2089" s="512"/>
      <c r="G2089" s="513"/>
      <c r="H2089" s="383"/>
      <c r="I2089" s="383"/>
      <c r="J2089" s="383"/>
      <c r="K2089" s="383"/>
    </row>
    <row r="2090" spans="1:11" ht="19.350000000000001" customHeight="1">
      <c r="A2090" s="573"/>
      <c r="B2090" s="376"/>
      <c r="C2090" s="376"/>
      <c r="D2090" s="512"/>
      <c r="G2090" s="513"/>
      <c r="H2090" s="383"/>
      <c r="I2090" s="383"/>
      <c r="J2090" s="383"/>
      <c r="K2090" s="383"/>
    </row>
    <row r="2091" spans="1:11" ht="19.350000000000001" customHeight="1">
      <c r="A2091" s="573"/>
      <c r="B2091" s="376"/>
      <c r="C2091" s="376"/>
      <c r="D2091" s="512"/>
      <c r="G2091" s="513"/>
      <c r="H2091" s="383"/>
      <c r="I2091" s="383"/>
      <c r="J2091" s="383"/>
      <c r="K2091" s="383"/>
    </row>
    <row r="2092" spans="1:11" ht="19.350000000000001" customHeight="1">
      <c r="A2092" s="573"/>
      <c r="B2092" s="376"/>
      <c r="C2092" s="376"/>
      <c r="D2092" s="512"/>
      <c r="G2092" s="513"/>
      <c r="H2092" s="383"/>
      <c r="I2092" s="383"/>
      <c r="J2092" s="383"/>
      <c r="K2092" s="383"/>
    </row>
    <row r="2093" spans="1:11" ht="19.350000000000001" customHeight="1">
      <c r="A2093" s="573"/>
      <c r="B2093" s="376"/>
      <c r="C2093" s="376"/>
      <c r="D2093" s="512"/>
      <c r="G2093" s="513"/>
      <c r="H2093" s="383"/>
      <c r="I2093" s="383"/>
      <c r="J2093" s="383"/>
      <c r="K2093" s="383"/>
    </row>
    <row r="2094" spans="1:11" ht="19.350000000000001" customHeight="1">
      <c r="A2094" s="573"/>
      <c r="B2094" s="376"/>
      <c r="C2094" s="376"/>
      <c r="D2094" s="512"/>
      <c r="G2094" s="513"/>
      <c r="H2094" s="383"/>
      <c r="I2094" s="383"/>
      <c r="J2094" s="383"/>
      <c r="K2094" s="383"/>
    </row>
    <row r="2095" spans="1:11" ht="19.350000000000001" customHeight="1">
      <c r="A2095" s="573"/>
      <c r="B2095" s="376"/>
      <c r="C2095" s="376"/>
      <c r="D2095" s="512"/>
      <c r="G2095" s="513"/>
      <c r="H2095" s="383"/>
      <c r="I2095" s="383"/>
      <c r="J2095" s="383"/>
      <c r="K2095" s="383"/>
    </row>
    <row r="2096" spans="1:11" ht="19.350000000000001" customHeight="1">
      <c r="A2096" s="573"/>
      <c r="B2096" s="376"/>
      <c r="C2096" s="376"/>
      <c r="D2096" s="512"/>
      <c r="G2096" s="513"/>
      <c r="H2096" s="383"/>
      <c r="I2096" s="383"/>
      <c r="J2096" s="383"/>
      <c r="K2096" s="383"/>
    </row>
    <row r="2097" spans="1:11" ht="19.350000000000001" customHeight="1">
      <c r="A2097" s="573"/>
      <c r="B2097" s="376"/>
      <c r="C2097" s="376"/>
      <c r="D2097" s="512"/>
      <c r="G2097" s="513"/>
      <c r="H2097" s="383"/>
      <c r="I2097" s="383"/>
      <c r="J2097" s="383"/>
      <c r="K2097" s="383"/>
    </row>
    <row r="2098" spans="1:11" ht="19.350000000000001" customHeight="1">
      <c r="A2098" s="573"/>
      <c r="B2098" s="376"/>
      <c r="C2098" s="376"/>
      <c r="D2098" s="512"/>
      <c r="G2098" s="513"/>
      <c r="H2098" s="383"/>
      <c r="I2098" s="383"/>
      <c r="J2098" s="383"/>
      <c r="K2098" s="383"/>
    </row>
    <row r="2099" spans="1:11" ht="19.350000000000001" customHeight="1">
      <c r="A2099" s="573"/>
      <c r="B2099" s="376"/>
      <c r="C2099" s="376"/>
      <c r="D2099" s="512"/>
      <c r="G2099" s="513"/>
      <c r="H2099" s="383"/>
      <c r="I2099" s="383"/>
      <c r="J2099" s="383"/>
      <c r="K2099" s="383"/>
    </row>
    <row r="2100" spans="1:11" ht="19.350000000000001" customHeight="1">
      <c r="A2100" s="573"/>
      <c r="B2100" s="376"/>
      <c r="C2100" s="376"/>
      <c r="D2100" s="512"/>
      <c r="G2100" s="513"/>
      <c r="H2100" s="383"/>
      <c r="I2100" s="383"/>
      <c r="J2100" s="383"/>
      <c r="K2100" s="383"/>
    </row>
    <row r="2101" spans="1:11" ht="19.350000000000001" customHeight="1">
      <c r="A2101" s="573"/>
      <c r="B2101" s="376"/>
      <c r="C2101" s="376"/>
      <c r="D2101" s="512"/>
      <c r="G2101" s="513"/>
      <c r="H2101" s="383"/>
      <c r="I2101" s="383"/>
      <c r="J2101" s="383"/>
      <c r="K2101" s="383"/>
    </row>
    <row r="2102" spans="1:11" ht="19.350000000000001" customHeight="1">
      <c r="A2102" s="573"/>
      <c r="B2102" s="376"/>
      <c r="C2102" s="376"/>
      <c r="D2102" s="512"/>
      <c r="G2102" s="513"/>
      <c r="H2102" s="383"/>
      <c r="I2102" s="383"/>
      <c r="J2102" s="383"/>
      <c r="K2102" s="383"/>
    </row>
    <row r="2103" spans="1:11" ht="19.350000000000001" customHeight="1">
      <c r="A2103" s="573"/>
      <c r="B2103" s="376"/>
      <c r="C2103" s="376"/>
      <c r="D2103" s="512"/>
      <c r="G2103" s="513"/>
      <c r="H2103" s="383"/>
      <c r="I2103" s="383"/>
      <c r="J2103" s="383"/>
      <c r="K2103" s="383"/>
    </row>
    <row r="2104" spans="1:11" ht="19.350000000000001" customHeight="1">
      <c r="A2104" s="573"/>
      <c r="B2104" s="376"/>
      <c r="C2104" s="376"/>
      <c r="D2104" s="512"/>
      <c r="G2104" s="513"/>
      <c r="H2104" s="383"/>
      <c r="I2104" s="383"/>
      <c r="J2104" s="383"/>
      <c r="K2104" s="383"/>
    </row>
    <row r="2105" spans="1:11" ht="19.350000000000001" customHeight="1">
      <c r="A2105" s="573"/>
      <c r="B2105" s="376"/>
      <c r="C2105" s="376"/>
      <c r="D2105" s="512"/>
      <c r="G2105" s="513"/>
      <c r="H2105" s="383"/>
      <c r="I2105" s="383"/>
      <c r="J2105" s="383"/>
      <c r="K2105" s="383"/>
    </row>
    <row r="2106" spans="1:11" ht="19.350000000000001" customHeight="1">
      <c r="A2106" s="573"/>
      <c r="B2106" s="376"/>
      <c r="C2106" s="376"/>
      <c r="D2106" s="512"/>
      <c r="G2106" s="513"/>
      <c r="H2106" s="383"/>
      <c r="I2106" s="383"/>
      <c r="J2106" s="383"/>
      <c r="K2106" s="383"/>
    </row>
    <row r="2107" spans="1:11" ht="19.350000000000001" customHeight="1">
      <c r="A2107" s="573"/>
      <c r="B2107" s="376"/>
      <c r="C2107" s="376"/>
      <c r="D2107" s="512"/>
      <c r="G2107" s="513"/>
      <c r="H2107" s="383"/>
      <c r="I2107" s="383"/>
      <c r="J2107" s="383"/>
      <c r="K2107" s="383"/>
    </row>
    <row r="2108" spans="1:11" ht="19.350000000000001" customHeight="1">
      <c r="A2108" s="573"/>
      <c r="B2108" s="376"/>
      <c r="C2108" s="376"/>
      <c r="D2108" s="512"/>
      <c r="G2108" s="513"/>
      <c r="H2108" s="383"/>
      <c r="I2108" s="383"/>
      <c r="J2108" s="383"/>
      <c r="K2108" s="383"/>
    </row>
    <row r="2109" spans="1:11" ht="19.350000000000001" customHeight="1">
      <c r="A2109" s="573"/>
      <c r="B2109" s="376"/>
      <c r="C2109" s="376"/>
      <c r="D2109" s="512"/>
      <c r="G2109" s="513"/>
      <c r="H2109" s="383"/>
      <c r="I2109" s="383"/>
      <c r="J2109" s="383"/>
      <c r="K2109" s="383"/>
    </row>
    <row r="2110" spans="1:11" ht="19.350000000000001" customHeight="1">
      <c r="A2110" s="573"/>
      <c r="B2110" s="376"/>
      <c r="C2110" s="376"/>
      <c r="D2110" s="512"/>
      <c r="G2110" s="513"/>
      <c r="H2110" s="383"/>
      <c r="I2110" s="383"/>
      <c r="J2110" s="383"/>
      <c r="K2110" s="383"/>
    </row>
    <row r="2111" spans="1:11" ht="19.350000000000001" customHeight="1">
      <c r="A2111" s="573"/>
      <c r="B2111" s="376"/>
      <c r="C2111" s="376"/>
      <c r="D2111" s="512"/>
      <c r="G2111" s="513"/>
      <c r="H2111" s="383"/>
      <c r="I2111" s="383"/>
      <c r="J2111" s="383"/>
      <c r="K2111" s="383"/>
    </row>
    <row r="2112" spans="1:11" ht="19.350000000000001" customHeight="1">
      <c r="A2112" s="573"/>
      <c r="B2112" s="376"/>
      <c r="C2112" s="376"/>
      <c r="D2112" s="512"/>
      <c r="G2112" s="513"/>
      <c r="H2112" s="383"/>
      <c r="I2112" s="383"/>
      <c r="J2112" s="383"/>
      <c r="K2112" s="383"/>
    </row>
    <row r="2113" spans="1:11" ht="19.350000000000001" customHeight="1">
      <c r="A2113" s="573"/>
      <c r="B2113" s="376"/>
      <c r="C2113" s="376"/>
      <c r="D2113" s="512"/>
      <c r="G2113" s="513"/>
      <c r="H2113" s="383"/>
      <c r="I2113" s="383"/>
      <c r="J2113" s="383"/>
      <c r="K2113" s="383"/>
    </row>
    <row r="2114" spans="1:11" ht="19.350000000000001" customHeight="1">
      <c r="A2114" s="573"/>
      <c r="B2114" s="376"/>
      <c r="C2114" s="376"/>
      <c r="D2114" s="512"/>
      <c r="G2114" s="513"/>
      <c r="H2114" s="383"/>
      <c r="I2114" s="383"/>
      <c r="J2114" s="383"/>
      <c r="K2114" s="383"/>
    </row>
    <row r="2115" spans="1:11" ht="19.350000000000001" customHeight="1">
      <c r="A2115" s="573"/>
      <c r="B2115" s="376"/>
      <c r="C2115" s="376"/>
      <c r="D2115" s="512"/>
      <c r="G2115" s="513"/>
      <c r="H2115" s="383"/>
      <c r="I2115" s="383"/>
      <c r="J2115" s="383"/>
      <c r="K2115" s="383"/>
    </row>
    <row r="2116" spans="1:11" ht="19.350000000000001" customHeight="1">
      <c r="A2116" s="573"/>
      <c r="B2116" s="376"/>
      <c r="C2116" s="376"/>
      <c r="D2116" s="512"/>
      <c r="G2116" s="513"/>
      <c r="H2116" s="383"/>
      <c r="I2116" s="383"/>
      <c r="J2116" s="383"/>
      <c r="K2116" s="383"/>
    </row>
    <row r="2117" spans="1:11" ht="19.350000000000001" customHeight="1">
      <c r="A2117" s="573"/>
      <c r="B2117" s="376"/>
      <c r="C2117" s="376"/>
      <c r="D2117" s="512"/>
      <c r="G2117" s="513"/>
      <c r="H2117" s="383"/>
      <c r="I2117" s="383"/>
      <c r="J2117" s="383"/>
      <c r="K2117" s="383"/>
    </row>
    <row r="2118" spans="1:11" ht="19.350000000000001" customHeight="1">
      <c r="A2118" s="573"/>
      <c r="B2118" s="376"/>
      <c r="C2118" s="376"/>
      <c r="D2118" s="512"/>
      <c r="G2118" s="513"/>
      <c r="H2118" s="383"/>
      <c r="I2118" s="383"/>
      <c r="J2118" s="383"/>
      <c r="K2118" s="383"/>
    </row>
    <row r="2119" spans="1:11" ht="19.350000000000001" customHeight="1">
      <c r="A2119" s="573"/>
      <c r="B2119" s="376"/>
      <c r="C2119" s="376"/>
      <c r="D2119" s="512"/>
      <c r="G2119" s="513"/>
      <c r="H2119" s="383"/>
      <c r="I2119" s="383"/>
      <c r="J2119" s="383"/>
      <c r="K2119" s="383"/>
    </row>
    <row r="2120" spans="1:11" ht="19.350000000000001" customHeight="1">
      <c r="A2120" s="573"/>
      <c r="B2120" s="376"/>
      <c r="C2120" s="376"/>
      <c r="D2120" s="512"/>
      <c r="G2120" s="513"/>
      <c r="H2120" s="383"/>
      <c r="I2120" s="383"/>
      <c r="J2120" s="383"/>
      <c r="K2120" s="383"/>
    </row>
    <row r="2121" spans="1:11" ht="19.350000000000001" customHeight="1">
      <c r="A2121" s="573"/>
      <c r="B2121" s="376"/>
      <c r="C2121" s="376"/>
      <c r="D2121" s="512"/>
      <c r="G2121" s="513"/>
      <c r="H2121" s="383"/>
      <c r="I2121" s="383"/>
      <c r="J2121" s="383"/>
      <c r="K2121" s="383"/>
    </row>
    <row r="2122" spans="1:11" ht="19.350000000000001" customHeight="1">
      <c r="A2122" s="573"/>
      <c r="B2122" s="376"/>
      <c r="C2122" s="376"/>
      <c r="D2122" s="512"/>
      <c r="G2122" s="513"/>
      <c r="H2122" s="383"/>
      <c r="I2122" s="383"/>
      <c r="J2122" s="383"/>
      <c r="K2122" s="383"/>
    </row>
    <row r="2123" spans="1:11" ht="19.350000000000001" customHeight="1">
      <c r="A2123" s="573"/>
      <c r="B2123" s="376"/>
      <c r="C2123" s="376"/>
      <c r="D2123" s="512"/>
      <c r="G2123" s="513"/>
      <c r="H2123" s="383"/>
      <c r="I2123" s="383"/>
      <c r="J2123" s="383"/>
      <c r="K2123" s="383"/>
    </row>
    <row r="2124" spans="1:11" ht="19.350000000000001" customHeight="1">
      <c r="A2124" s="573"/>
      <c r="B2124" s="376"/>
      <c r="C2124" s="376"/>
      <c r="D2124" s="512"/>
      <c r="G2124" s="513"/>
      <c r="H2124" s="383"/>
      <c r="I2124" s="383"/>
      <c r="J2124" s="383"/>
      <c r="K2124" s="383"/>
    </row>
    <row r="2125" spans="1:11" ht="19.350000000000001" customHeight="1">
      <c r="A2125" s="573"/>
      <c r="B2125" s="376"/>
      <c r="C2125" s="376"/>
      <c r="D2125" s="512"/>
      <c r="G2125" s="513"/>
      <c r="H2125" s="383"/>
      <c r="I2125" s="383"/>
      <c r="J2125" s="383"/>
      <c r="K2125" s="383"/>
    </row>
    <row r="2126" spans="1:11" ht="19.350000000000001" customHeight="1">
      <c r="A2126" s="573"/>
      <c r="B2126" s="376"/>
      <c r="C2126" s="376"/>
      <c r="D2126" s="512"/>
      <c r="G2126" s="513"/>
      <c r="H2126" s="383"/>
      <c r="I2126" s="383"/>
      <c r="J2126" s="383"/>
      <c r="K2126" s="383"/>
    </row>
    <row r="2127" spans="1:11" ht="19.350000000000001" customHeight="1">
      <c r="A2127" s="573"/>
      <c r="B2127" s="376"/>
      <c r="C2127" s="376"/>
      <c r="D2127" s="512"/>
      <c r="G2127" s="513"/>
      <c r="H2127" s="383"/>
      <c r="I2127" s="383"/>
      <c r="J2127" s="383"/>
      <c r="K2127" s="383"/>
    </row>
    <row r="2128" spans="1:11" ht="19.350000000000001" customHeight="1">
      <c r="A2128" s="573"/>
      <c r="B2128" s="376"/>
      <c r="C2128" s="376"/>
      <c r="D2128" s="512"/>
      <c r="G2128" s="513"/>
      <c r="H2128" s="383"/>
      <c r="I2128" s="383"/>
      <c r="J2128" s="383"/>
      <c r="K2128" s="383"/>
    </row>
    <row r="2129" spans="1:11" ht="19.350000000000001" customHeight="1">
      <c r="A2129" s="573"/>
      <c r="B2129" s="376"/>
      <c r="C2129" s="376"/>
      <c r="D2129" s="512"/>
      <c r="G2129" s="513"/>
      <c r="H2129" s="383"/>
      <c r="I2129" s="383"/>
      <c r="J2129" s="383"/>
      <c r="K2129" s="383"/>
    </row>
    <row r="2130" spans="1:11" ht="19.350000000000001" customHeight="1">
      <c r="A2130" s="573"/>
      <c r="B2130" s="376"/>
      <c r="C2130" s="376"/>
      <c r="D2130" s="512"/>
      <c r="G2130" s="513"/>
      <c r="H2130" s="383"/>
      <c r="I2130" s="383"/>
      <c r="J2130" s="383"/>
      <c r="K2130" s="383"/>
    </row>
    <row r="2131" spans="1:11" ht="19.350000000000001" customHeight="1">
      <c r="A2131" s="573"/>
      <c r="B2131" s="376"/>
      <c r="C2131" s="376"/>
      <c r="D2131" s="512"/>
      <c r="G2131" s="513"/>
      <c r="H2131" s="383"/>
      <c r="I2131" s="383"/>
      <c r="J2131" s="383"/>
      <c r="K2131" s="383"/>
    </row>
    <row r="2132" spans="1:11" ht="19.350000000000001" customHeight="1">
      <c r="A2132" s="573"/>
      <c r="B2132" s="376"/>
      <c r="C2132" s="376"/>
      <c r="D2132" s="512"/>
      <c r="G2132" s="513"/>
      <c r="H2132" s="383"/>
      <c r="I2132" s="383"/>
      <c r="J2132" s="383"/>
      <c r="K2132" s="383"/>
    </row>
    <row r="2133" spans="1:11" ht="19.350000000000001" customHeight="1">
      <c r="A2133" s="573"/>
      <c r="B2133" s="376"/>
      <c r="C2133" s="376"/>
      <c r="D2133" s="512"/>
      <c r="G2133" s="513"/>
      <c r="H2133" s="383"/>
      <c r="I2133" s="383"/>
      <c r="J2133" s="383"/>
      <c r="K2133" s="383"/>
    </row>
    <row r="2134" spans="1:11" ht="19.350000000000001" customHeight="1">
      <c r="A2134" s="573"/>
      <c r="B2134" s="376"/>
      <c r="C2134" s="376"/>
      <c r="D2134" s="512"/>
      <c r="G2134" s="513"/>
      <c r="H2134" s="383"/>
      <c r="I2134" s="383"/>
      <c r="J2134" s="383"/>
      <c r="K2134" s="383"/>
    </row>
    <row r="2135" spans="1:11" ht="19.350000000000001" customHeight="1">
      <c r="A2135" s="573"/>
      <c r="B2135" s="376"/>
      <c r="C2135" s="376"/>
      <c r="D2135" s="512"/>
      <c r="G2135" s="513"/>
      <c r="H2135" s="383"/>
      <c r="I2135" s="383"/>
      <c r="J2135" s="383"/>
      <c r="K2135" s="383"/>
    </row>
    <row r="2136" spans="1:11" ht="19.350000000000001" customHeight="1">
      <c r="A2136" s="573"/>
      <c r="B2136" s="376"/>
      <c r="C2136" s="376"/>
      <c r="D2136" s="512"/>
      <c r="G2136" s="513"/>
      <c r="H2136" s="383"/>
      <c r="I2136" s="383"/>
      <c r="J2136" s="383"/>
      <c r="K2136" s="383"/>
    </row>
    <row r="2137" spans="1:11" ht="19.350000000000001" customHeight="1">
      <c r="A2137" s="573"/>
      <c r="B2137" s="376"/>
      <c r="C2137" s="376"/>
      <c r="D2137" s="512"/>
      <c r="G2137" s="513"/>
      <c r="H2137" s="383"/>
      <c r="I2137" s="383"/>
      <c r="J2137" s="383"/>
      <c r="K2137" s="383"/>
    </row>
    <row r="2138" spans="1:11" ht="19.350000000000001" customHeight="1">
      <c r="A2138" s="573"/>
      <c r="B2138" s="376"/>
      <c r="C2138" s="376"/>
      <c r="D2138" s="512"/>
      <c r="G2138" s="513"/>
      <c r="H2138" s="383"/>
      <c r="I2138" s="383"/>
      <c r="J2138" s="383"/>
      <c r="K2138" s="383"/>
    </row>
    <row r="2139" spans="1:11" ht="19.350000000000001" customHeight="1">
      <c r="A2139" s="573"/>
      <c r="B2139" s="376"/>
      <c r="C2139" s="376"/>
      <c r="D2139" s="512"/>
      <c r="G2139" s="513"/>
      <c r="H2139" s="383"/>
      <c r="I2139" s="383"/>
      <c r="J2139" s="383"/>
      <c r="K2139" s="383"/>
    </row>
    <row r="2140" spans="1:11" ht="19.350000000000001" customHeight="1">
      <c r="A2140" s="573"/>
      <c r="B2140" s="376"/>
      <c r="C2140" s="376"/>
      <c r="D2140" s="512"/>
      <c r="G2140" s="513"/>
      <c r="H2140" s="383"/>
      <c r="I2140" s="383"/>
      <c r="J2140" s="383"/>
      <c r="K2140" s="383"/>
    </row>
    <row r="2141" spans="1:11" ht="19.350000000000001" customHeight="1">
      <c r="A2141" s="573"/>
      <c r="B2141" s="376"/>
      <c r="C2141" s="376"/>
      <c r="D2141" s="512"/>
      <c r="G2141" s="513"/>
      <c r="H2141" s="383"/>
      <c r="I2141" s="383"/>
      <c r="J2141" s="383"/>
      <c r="K2141" s="383"/>
    </row>
    <row r="2142" spans="1:11" ht="19.350000000000001" customHeight="1">
      <c r="A2142" s="573"/>
      <c r="B2142" s="376"/>
      <c r="C2142" s="376"/>
      <c r="D2142" s="512"/>
      <c r="G2142" s="513"/>
      <c r="H2142" s="383"/>
      <c r="I2142" s="383"/>
      <c r="J2142" s="383"/>
      <c r="K2142" s="383"/>
    </row>
    <row r="2143" spans="1:11" ht="19.350000000000001" customHeight="1">
      <c r="A2143" s="573"/>
      <c r="B2143" s="376"/>
      <c r="C2143" s="376"/>
      <c r="D2143" s="512"/>
      <c r="G2143" s="513"/>
      <c r="H2143" s="383"/>
      <c r="I2143" s="383"/>
      <c r="J2143" s="383"/>
      <c r="K2143" s="383"/>
    </row>
    <row r="2144" spans="1:11" ht="19.350000000000001" customHeight="1">
      <c r="A2144" s="573"/>
      <c r="B2144" s="376"/>
      <c r="C2144" s="376"/>
      <c r="D2144" s="512"/>
      <c r="G2144" s="513"/>
      <c r="H2144" s="383"/>
      <c r="I2144" s="383"/>
      <c r="J2144" s="383"/>
      <c r="K2144" s="383"/>
    </row>
    <row r="2145" spans="1:11" ht="19.350000000000001" customHeight="1">
      <c r="A2145" s="573"/>
      <c r="B2145" s="376"/>
      <c r="C2145" s="376"/>
      <c r="D2145" s="512"/>
      <c r="G2145" s="513"/>
      <c r="H2145" s="383"/>
      <c r="I2145" s="383"/>
      <c r="J2145" s="383"/>
      <c r="K2145" s="383"/>
    </row>
    <row r="2146" spans="1:11" ht="19.350000000000001" customHeight="1">
      <c r="A2146" s="573"/>
      <c r="B2146" s="376"/>
      <c r="C2146" s="376"/>
      <c r="D2146" s="512"/>
      <c r="G2146" s="513"/>
      <c r="H2146" s="383"/>
      <c r="I2146" s="383"/>
      <c r="J2146" s="383"/>
      <c r="K2146" s="383"/>
    </row>
    <row r="2147" spans="1:11" ht="19.350000000000001" customHeight="1">
      <c r="A2147" s="573"/>
      <c r="B2147" s="376"/>
      <c r="C2147" s="376"/>
      <c r="D2147" s="512"/>
      <c r="G2147" s="513"/>
      <c r="H2147" s="383"/>
      <c r="I2147" s="383"/>
      <c r="J2147" s="383"/>
      <c r="K2147" s="383"/>
    </row>
    <row r="2148" spans="1:11" ht="19.350000000000001" customHeight="1">
      <c r="A2148" s="573"/>
      <c r="B2148" s="376"/>
      <c r="C2148" s="376"/>
      <c r="D2148" s="512"/>
      <c r="G2148" s="513"/>
      <c r="H2148" s="383"/>
      <c r="I2148" s="383"/>
      <c r="J2148" s="383"/>
      <c r="K2148" s="383"/>
    </row>
    <row r="2149" spans="1:11" ht="19.350000000000001" customHeight="1">
      <c r="A2149" s="573"/>
      <c r="B2149" s="376"/>
      <c r="C2149" s="376"/>
      <c r="D2149" s="512"/>
      <c r="G2149" s="513"/>
      <c r="H2149" s="383"/>
      <c r="I2149" s="383"/>
      <c r="J2149" s="383"/>
      <c r="K2149" s="383"/>
    </row>
    <row r="2150" spans="1:11" ht="19.350000000000001" customHeight="1">
      <c r="A2150" s="573"/>
      <c r="B2150" s="376"/>
      <c r="C2150" s="376"/>
      <c r="D2150" s="512"/>
      <c r="G2150" s="513"/>
      <c r="H2150" s="383"/>
      <c r="I2150" s="383"/>
      <c r="J2150" s="383"/>
      <c r="K2150" s="383"/>
    </row>
    <row r="2151" spans="1:11" ht="19.350000000000001" customHeight="1">
      <c r="A2151" s="573"/>
      <c r="B2151" s="376"/>
      <c r="C2151" s="376"/>
      <c r="D2151" s="512"/>
      <c r="G2151" s="513"/>
      <c r="H2151" s="383"/>
      <c r="I2151" s="383"/>
      <c r="J2151" s="383"/>
      <c r="K2151" s="383"/>
    </row>
    <row r="2152" spans="1:11" ht="19.350000000000001" customHeight="1">
      <c r="A2152" s="573"/>
      <c r="B2152" s="376"/>
      <c r="C2152" s="376"/>
      <c r="D2152" s="512"/>
      <c r="G2152" s="513"/>
      <c r="H2152" s="383"/>
      <c r="I2152" s="383"/>
      <c r="J2152" s="383"/>
      <c r="K2152" s="383"/>
    </row>
    <row r="2153" spans="1:11" ht="19.350000000000001" customHeight="1">
      <c r="A2153" s="573"/>
      <c r="B2153" s="376"/>
      <c r="C2153" s="376"/>
      <c r="D2153" s="512"/>
      <c r="G2153" s="513"/>
      <c r="H2153" s="383"/>
      <c r="I2153" s="383"/>
      <c r="J2153" s="383"/>
      <c r="K2153" s="383"/>
    </row>
    <row r="2154" spans="1:11" ht="19.350000000000001" customHeight="1">
      <c r="A2154" s="573"/>
      <c r="B2154" s="376"/>
      <c r="C2154" s="376"/>
      <c r="D2154" s="512"/>
      <c r="G2154" s="513"/>
      <c r="H2154" s="383"/>
      <c r="I2154" s="383"/>
      <c r="J2154" s="383"/>
      <c r="K2154" s="383"/>
    </row>
    <row r="2155" spans="1:11" ht="19.350000000000001" customHeight="1">
      <c r="A2155" s="573"/>
      <c r="B2155" s="376"/>
      <c r="C2155" s="376"/>
      <c r="D2155" s="512"/>
      <c r="G2155" s="513"/>
      <c r="H2155" s="383"/>
      <c r="I2155" s="383"/>
      <c r="J2155" s="383"/>
      <c r="K2155" s="383"/>
    </row>
    <row r="2156" spans="1:11" ht="19.350000000000001" customHeight="1">
      <c r="A2156" s="573"/>
      <c r="B2156" s="376"/>
      <c r="C2156" s="376"/>
      <c r="D2156" s="512"/>
      <c r="G2156" s="513"/>
      <c r="H2156" s="383"/>
      <c r="I2156" s="383"/>
      <c r="J2156" s="383"/>
      <c r="K2156" s="383"/>
    </row>
    <row r="2157" spans="1:11" ht="19.350000000000001" customHeight="1">
      <c r="A2157" s="573"/>
      <c r="B2157" s="376"/>
      <c r="C2157" s="376"/>
      <c r="D2157" s="512"/>
      <c r="G2157" s="513"/>
      <c r="H2157" s="383"/>
      <c r="I2157" s="383"/>
      <c r="J2157" s="383"/>
      <c r="K2157" s="383"/>
    </row>
    <row r="2158" spans="1:11" ht="19.350000000000001" customHeight="1">
      <c r="A2158" s="573"/>
      <c r="B2158" s="376"/>
      <c r="C2158" s="376"/>
      <c r="D2158" s="512"/>
      <c r="G2158" s="513"/>
      <c r="H2158" s="383"/>
      <c r="I2158" s="383"/>
      <c r="J2158" s="383"/>
      <c r="K2158" s="383"/>
    </row>
    <row r="2159" spans="1:11" ht="19.350000000000001" customHeight="1">
      <c r="A2159" s="573"/>
      <c r="B2159" s="376"/>
      <c r="C2159" s="376"/>
      <c r="D2159" s="512"/>
      <c r="G2159" s="513"/>
      <c r="H2159" s="383"/>
      <c r="I2159" s="383"/>
      <c r="J2159" s="383"/>
      <c r="K2159" s="383"/>
    </row>
    <row r="2160" spans="1:11" ht="19.350000000000001" customHeight="1">
      <c r="A2160" s="573"/>
      <c r="B2160" s="376"/>
      <c r="C2160" s="376"/>
      <c r="D2160" s="512"/>
      <c r="G2160" s="513"/>
      <c r="H2160" s="383"/>
      <c r="I2160" s="383"/>
      <c r="J2160" s="383"/>
      <c r="K2160" s="383"/>
    </row>
    <row r="2161" spans="1:11" ht="19.350000000000001" customHeight="1">
      <c r="A2161" s="573"/>
      <c r="B2161" s="376"/>
      <c r="C2161" s="376"/>
      <c r="D2161" s="512"/>
      <c r="G2161" s="513"/>
      <c r="H2161" s="383"/>
      <c r="I2161" s="383"/>
      <c r="J2161" s="383"/>
      <c r="K2161" s="383"/>
    </row>
    <row r="2162" spans="1:11" ht="19.350000000000001" customHeight="1">
      <c r="A2162" s="573"/>
      <c r="B2162" s="376"/>
      <c r="C2162" s="376"/>
      <c r="D2162" s="512"/>
      <c r="G2162" s="513"/>
      <c r="H2162" s="383"/>
      <c r="I2162" s="383"/>
      <c r="J2162" s="383"/>
      <c r="K2162" s="383"/>
    </row>
    <row r="2163" spans="1:11" ht="19.350000000000001" customHeight="1">
      <c r="A2163" s="573"/>
      <c r="B2163" s="376"/>
      <c r="C2163" s="376"/>
      <c r="D2163" s="512"/>
      <c r="G2163" s="513"/>
      <c r="H2163" s="383"/>
      <c r="I2163" s="383"/>
      <c r="J2163" s="383"/>
      <c r="K2163" s="383"/>
    </row>
    <row r="2164" spans="1:11" ht="19.350000000000001" customHeight="1">
      <c r="A2164" s="573"/>
      <c r="B2164" s="376"/>
      <c r="C2164" s="376"/>
      <c r="D2164" s="512"/>
      <c r="G2164" s="513"/>
      <c r="H2164" s="383"/>
      <c r="I2164" s="383"/>
      <c r="J2164" s="383"/>
      <c r="K2164" s="383"/>
    </row>
    <row r="2165" spans="1:11" ht="19.350000000000001" customHeight="1">
      <c r="A2165" s="573"/>
      <c r="B2165" s="376"/>
      <c r="C2165" s="376"/>
      <c r="D2165" s="512"/>
      <c r="G2165" s="513"/>
      <c r="H2165" s="383"/>
      <c r="I2165" s="383"/>
      <c r="J2165" s="383"/>
      <c r="K2165" s="383"/>
    </row>
    <row r="2166" spans="1:11" ht="19.350000000000001" customHeight="1">
      <c r="A2166" s="573"/>
      <c r="B2166" s="376"/>
      <c r="C2166" s="376"/>
      <c r="D2166" s="512"/>
      <c r="G2166" s="513"/>
      <c r="H2166" s="383"/>
      <c r="I2166" s="383"/>
      <c r="J2166" s="383"/>
      <c r="K2166" s="383"/>
    </row>
    <row r="2167" spans="1:11" ht="19.350000000000001" customHeight="1">
      <c r="A2167" s="573"/>
      <c r="B2167" s="376"/>
      <c r="C2167" s="376"/>
      <c r="D2167" s="512"/>
      <c r="G2167" s="513"/>
      <c r="H2167" s="383"/>
      <c r="I2167" s="383"/>
      <c r="J2167" s="383"/>
      <c r="K2167" s="383"/>
    </row>
    <row r="2168" spans="1:11" ht="19.350000000000001" customHeight="1">
      <c r="A2168" s="573"/>
      <c r="B2168" s="376"/>
      <c r="C2168" s="376"/>
      <c r="D2168" s="512"/>
      <c r="G2168" s="513"/>
      <c r="H2168" s="383"/>
      <c r="I2168" s="383"/>
      <c r="J2168" s="383"/>
      <c r="K2168" s="383"/>
    </row>
    <row r="2169" spans="1:11" ht="19.350000000000001" customHeight="1">
      <c r="A2169" s="573"/>
      <c r="B2169" s="376"/>
      <c r="C2169" s="376"/>
      <c r="D2169" s="512"/>
      <c r="G2169" s="513"/>
      <c r="H2169" s="383"/>
      <c r="I2169" s="383"/>
      <c r="J2169" s="383"/>
      <c r="K2169" s="383"/>
    </row>
    <row r="2170" spans="1:11" ht="19.350000000000001" customHeight="1">
      <c r="A2170" s="573"/>
      <c r="B2170" s="376"/>
      <c r="C2170" s="376"/>
      <c r="D2170" s="512"/>
      <c r="G2170" s="513"/>
      <c r="H2170" s="383"/>
      <c r="I2170" s="383"/>
      <c r="J2170" s="383"/>
      <c r="K2170" s="383"/>
    </row>
    <row r="2171" spans="1:11" ht="19.350000000000001" customHeight="1">
      <c r="A2171" s="573"/>
      <c r="B2171" s="376"/>
      <c r="C2171" s="376"/>
      <c r="D2171" s="512"/>
      <c r="G2171" s="513"/>
      <c r="H2171" s="383"/>
      <c r="I2171" s="383"/>
      <c r="J2171" s="383"/>
      <c r="K2171" s="383"/>
    </row>
    <row r="2172" spans="1:11" ht="19.350000000000001" customHeight="1">
      <c r="A2172" s="573"/>
      <c r="B2172" s="376"/>
      <c r="C2172" s="376"/>
      <c r="D2172" s="512"/>
      <c r="G2172" s="513"/>
      <c r="H2172" s="383"/>
      <c r="I2172" s="383"/>
      <c r="J2172" s="383"/>
      <c r="K2172" s="383"/>
    </row>
    <row r="2173" spans="1:11" ht="19.350000000000001" customHeight="1">
      <c r="A2173" s="573"/>
      <c r="B2173" s="376"/>
      <c r="C2173" s="376"/>
      <c r="D2173" s="512"/>
      <c r="G2173" s="513"/>
      <c r="H2173" s="383"/>
      <c r="I2173" s="383"/>
      <c r="J2173" s="383"/>
      <c r="K2173" s="383"/>
    </row>
    <row r="2174" spans="1:11" ht="19.350000000000001" customHeight="1">
      <c r="A2174" s="573"/>
      <c r="B2174" s="376"/>
      <c r="C2174" s="376"/>
      <c r="D2174" s="512"/>
      <c r="G2174" s="513"/>
      <c r="H2174" s="383"/>
      <c r="I2174" s="383"/>
      <c r="J2174" s="383"/>
      <c r="K2174" s="383"/>
    </row>
    <row r="2175" spans="1:11" ht="19.350000000000001" customHeight="1">
      <c r="A2175" s="573"/>
      <c r="B2175" s="376"/>
      <c r="C2175" s="376"/>
      <c r="D2175" s="512"/>
      <c r="G2175" s="513"/>
      <c r="H2175" s="383"/>
      <c r="I2175" s="383"/>
      <c r="J2175" s="383"/>
      <c r="K2175" s="383"/>
    </row>
    <row r="2176" spans="1:11" ht="19.350000000000001" customHeight="1">
      <c r="A2176" s="573"/>
      <c r="B2176" s="376"/>
      <c r="C2176" s="376"/>
      <c r="D2176" s="512"/>
      <c r="G2176" s="513"/>
      <c r="H2176" s="383"/>
      <c r="I2176" s="383"/>
      <c r="J2176" s="383"/>
      <c r="K2176" s="383"/>
    </row>
    <row r="2177" spans="1:11" ht="19.350000000000001" customHeight="1">
      <c r="A2177" s="573"/>
      <c r="B2177" s="376"/>
      <c r="C2177" s="376"/>
      <c r="D2177" s="512"/>
      <c r="G2177" s="513"/>
      <c r="H2177" s="383"/>
      <c r="I2177" s="383"/>
      <c r="J2177" s="383"/>
      <c r="K2177" s="383"/>
    </row>
    <row r="2178" spans="1:11" ht="19.350000000000001" customHeight="1">
      <c r="A2178" s="573"/>
      <c r="B2178" s="376"/>
      <c r="C2178" s="376"/>
      <c r="D2178" s="512"/>
      <c r="G2178" s="513"/>
      <c r="H2178" s="383"/>
      <c r="I2178" s="383"/>
      <c r="J2178" s="383"/>
      <c r="K2178" s="383"/>
    </row>
    <row r="2179" spans="1:11" ht="19.350000000000001" customHeight="1">
      <c r="A2179" s="573"/>
      <c r="B2179" s="376"/>
      <c r="C2179" s="376"/>
      <c r="D2179" s="512"/>
      <c r="G2179" s="513"/>
      <c r="H2179" s="383"/>
      <c r="I2179" s="383"/>
      <c r="J2179" s="383"/>
      <c r="K2179" s="383"/>
    </row>
    <row r="2180" spans="1:11" ht="19.350000000000001" customHeight="1">
      <c r="A2180" s="573"/>
      <c r="B2180" s="376"/>
      <c r="C2180" s="376"/>
      <c r="D2180" s="512"/>
      <c r="G2180" s="513"/>
      <c r="H2180" s="383"/>
      <c r="I2180" s="383"/>
      <c r="J2180" s="383"/>
      <c r="K2180" s="383"/>
    </row>
    <row r="2181" spans="1:11" ht="19.350000000000001" customHeight="1">
      <c r="A2181" s="573"/>
      <c r="B2181" s="376"/>
      <c r="C2181" s="376"/>
      <c r="D2181" s="512"/>
      <c r="G2181" s="513"/>
      <c r="H2181" s="383"/>
      <c r="I2181" s="383"/>
      <c r="J2181" s="383"/>
      <c r="K2181" s="383"/>
    </row>
    <row r="2182" spans="1:11" ht="19.350000000000001" customHeight="1">
      <c r="A2182" s="573"/>
      <c r="B2182" s="376"/>
      <c r="C2182" s="376"/>
      <c r="D2182" s="512"/>
      <c r="G2182" s="513"/>
      <c r="H2182" s="383"/>
      <c r="I2182" s="383"/>
      <c r="J2182" s="383"/>
      <c r="K2182" s="383"/>
    </row>
    <row r="2183" spans="1:11" ht="19.350000000000001" customHeight="1">
      <c r="A2183" s="573"/>
      <c r="B2183" s="376"/>
      <c r="C2183" s="376"/>
      <c r="D2183" s="512"/>
      <c r="G2183" s="513"/>
      <c r="H2183" s="383"/>
      <c r="I2183" s="383"/>
      <c r="J2183" s="383"/>
      <c r="K2183" s="383"/>
    </row>
    <row r="2184" spans="1:11" ht="19.350000000000001" customHeight="1">
      <c r="A2184" s="573"/>
      <c r="B2184" s="376"/>
      <c r="C2184" s="376"/>
      <c r="D2184" s="512"/>
      <c r="G2184" s="513"/>
      <c r="H2184" s="383"/>
      <c r="I2184" s="383"/>
      <c r="J2184" s="383"/>
      <c r="K2184" s="383"/>
    </row>
    <row r="2185" spans="1:11" ht="19.350000000000001" customHeight="1">
      <c r="A2185" s="573"/>
      <c r="B2185" s="376"/>
      <c r="C2185" s="376"/>
      <c r="D2185" s="512"/>
      <c r="G2185" s="513"/>
      <c r="H2185" s="383"/>
      <c r="I2185" s="383"/>
      <c r="J2185" s="383"/>
      <c r="K2185" s="383"/>
    </row>
    <row r="2186" spans="1:11" ht="19.350000000000001" customHeight="1">
      <c r="A2186" s="573"/>
      <c r="B2186" s="376"/>
      <c r="C2186" s="376"/>
      <c r="D2186" s="512"/>
      <c r="G2186" s="513"/>
      <c r="H2186" s="383"/>
      <c r="I2186" s="383"/>
      <c r="J2186" s="383"/>
      <c r="K2186" s="383"/>
    </row>
    <row r="2187" spans="1:11" ht="19.350000000000001" customHeight="1">
      <c r="A2187" s="573"/>
      <c r="B2187" s="376"/>
      <c r="C2187" s="376"/>
      <c r="D2187" s="512"/>
      <c r="G2187" s="513"/>
      <c r="H2187" s="383"/>
      <c r="I2187" s="383"/>
      <c r="J2187" s="383"/>
      <c r="K2187" s="383"/>
    </row>
    <row r="2188" spans="1:11" ht="19.350000000000001" customHeight="1">
      <c r="A2188" s="573"/>
      <c r="B2188" s="376"/>
      <c r="C2188" s="376"/>
      <c r="D2188" s="512"/>
      <c r="G2188" s="513"/>
      <c r="H2188" s="383"/>
      <c r="I2188" s="383"/>
      <c r="J2188" s="383"/>
      <c r="K2188" s="383"/>
    </row>
    <row r="2189" spans="1:11" ht="19.350000000000001" customHeight="1">
      <c r="A2189" s="573"/>
      <c r="B2189" s="376"/>
      <c r="C2189" s="376"/>
      <c r="D2189" s="512"/>
      <c r="G2189" s="513"/>
      <c r="H2189" s="383"/>
      <c r="I2189" s="383"/>
      <c r="J2189" s="383"/>
      <c r="K2189" s="383"/>
    </row>
    <row r="2190" spans="1:11" ht="19.350000000000001" customHeight="1">
      <c r="A2190" s="573"/>
      <c r="B2190" s="376"/>
      <c r="C2190" s="376"/>
      <c r="D2190" s="512"/>
      <c r="G2190" s="513"/>
      <c r="H2190" s="383"/>
      <c r="I2190" s="383"/>
      <c r="J2190" s="383"/>
      <c r="K2190" s="383"/>
    </row>
    <row r="2191" spans="1:11" ht="19.350000000000001" customHeight="1">
      <c r="A2191" s="573"/>
      <c r="B2191" s="376"/>
      <c r="C2191" s="376"/>
      <c r="D2191" s="512"/>
      <c r="G2191" s="513"/>
      <c r="H2191" s="383"/>
      <c r="I2191" s="383"/>
      <c r="J2191" s="383"/>
      <c r="K2191" s="383"/>
    </row>
    <row r="2192" spans="1:11" ht="19.350000000000001" customHeight="1">
      <c r="A2192" s="573"/>
      <c r="B2192" s="376"/>
      <c r="C2192" s="376"/>
      <c r="D2192" s="512"/>
      <c r="G2192" s="513"/>
      <c r="H2192" s="383"/>
      <c r="I2192" s="383"/>
      <c r="J2192" s="383"/>
      <c r="K2192" s="383"/>
    </row>
    <row r="2193" spans="1:11" ht="19.350000000000001" customHeight="1">
      <c r="A2193" s="573"/>
      <c r="B2193" s="376"/>
      <c r="C2193" s="376"/>
      <c r="D2193" s="512"/>
      <c r="G2193" s="513"/>
      <c r="H2193" s="383"/>
      <c r="I2193" s="383"/>
      <c r="J2193" s="383"/>
      <c r="K2193" s="383"/>
    </row>
    <row r="2194" spans="1:11" ht="19.350000000000001" customHeight="1">
      <c r="A2194" s="573"/>
      <c r="B2194" s="376"/>
      <c r="C2194" s="376"/>
      <c r="D2194" s="512"/>
      <c r="G2194" s="513"/>
      <c r="H2194" s="383"/>
      <c r="I2194" s="383"/>
      <c r="J2194" s="383"/>
      <c r="K2194" s="383"/>
    </row>
    <row r="2195" spans="1:11" ht="19.350000000000001" customHeight="1">
      <c r="A2195" s="573"/>
      <c r="B2195" s="376"/>
      <c r="C2195" s="376"/>
      <c r="D2195" s="512"/>
      <c r="G2195" s="513"/>
      <c r="H2195" s="383"/>
      <c r="I2195" s="383"/>
      <c r="J2195" s="383"/>
      <c r="K2195" s="383"/>
    </row>
    <row r="2196" spans="1:11" ht="19.350000000000001" customHeight="1">
      <c r="A2196" s="573"/>
      <c r="B2196" s="376"/>
      <c r="C2196" s="376"/>
      <c r="D2196" s="512"/>
      <c r="G2196" s="513"/>
      <c r="H2196" s="383"/>
      <c r="I2196" s="383"/>
      <c r="J2196" s="383"/>
      <c r="K2196" s="383"/>
    </row>
    <row r="2197" spans="1:11" ht="19.350000000000001" customHeight="1">
      <c r="A2197" s="573"/>
      <c r="B2197" s="376"/>
      <c r="C2197" s="376"/>
      <c r="D2197" s="512"/>
      <c r="G2197" s="513"/>
      <c r="H2197" s="383"/>
      <c r="I2197" s="383"/>
      <c r="J2197" s="383"/>
      <c r="K2197" s="383"/>
    </row>
    <row r="2198" spans="1:11" ht="19.350000000000001" customHeight="1">
      <c r="A2198" s="573"/>
      <c r="B2198" s="376"/>
      <c r="C2198" s="376"/>
      <c r="D2198" s="512"/>
      <c r="G2198" s="513"/>
      <c r="H2198" s="383"/>
      <c r="I2198" s="383"/>
      <c r="J2198" s="383"/>
      <c r="K2198" s="383"/>
    </row>
    <row r="2199" spans="1:11" ht="19.350000000000001" customHeight="1">
      <c r="A2199" s="573"/>
      <c r="B2199" s="376"/>
      <c r="C2199" s="376"/>
      <c r="D2199" s="512"/>
      <c r="G2199" s="513"/>
      <c r="H2199" s="383"/>
      <c r="I2199" s="383"/>
      <c r="J2199" s="383"/>
      <c r="K2199" s="383"/>
    </row>
    <row r="2200" spans="1:11" ht="19.350000000000001" customHeight="1">
      <c r="A2200" s="573"/>
      <c r="B2200" s="376"/>
      <c r="C2200" s="376"/>
      <c r="D2200" s="512"/>
      <c r="G2200" s="513"/>
      <c r="H2200" s="383"/>
      <c r="I2200" s="383"/>
      <c r="J2200" s="383"/>
      <c r="K2200" s="383"/>
    </row>
    <row r="2201" spans="1:11" ht="19.350000000000001" customHeight="1">
      <c r="A2201" s="573"/>
      <c r="B2201" s="376"/>
      <c r="C2201" s="376"/>
      <c r="D2201" s="512"/>
      <c r="G2201" s="513"/>
      <c r="H2201" s="383"/>
      <c r="I2201" s="383"/>
      <c r="J2201" s="383"/>
      <c r="K2201" s="383"/>
    </row>
    <row r="2202" spans="1:11" ht="19.350000000000001" customHeight="1">
      <c r="A2202" s="573"/>
      <c r="B2202" s="376"/>
      <c r="C2202" s="376"/>
      <c r="D2202" s="512"/>
      <c r="G2202" s="513"/>
      <c r="H2202" s="383"/>
      <c r="I2202" s="383"/>
      <c r="J2202" s="383"/>
      <c r="K2202" s="383"/>
    </row>
    <row r="2203" spans="1:11" ht="19.350000000000001" customHeight="1">
      <c r="A2203" s="573"/>
      <c r="B2203" s="376"/>
      <c r="C2203" s="376"/>
      <c r="D2203" s="512"/>
      <c r="G2203" s="513"/>
      <c r="H2203" s="383"/>
      <c r="I2203" s="383"/>
      <c r="J2203" s="383"/>
      <c r="K2203" s="383"/>
    </row>
    <row r="2204" spans="1:11" ht="19.350000000000001" customHeight="1">
      <c r="A2204" s="573"/>
      <c r="B2204" s="376"/>
      <c r="C2204" s="376"/>
      <c r="D2204" s="512"/>
      <c r="G2204" s="513"/>
      <c r="H2204" s="383"/>
      <c r="I2204" s="383"/>
      <c r="J2204" s="383"/>
      <c r="K2204" s="383"/>
    </row>
    <row r="2205" spans="1:11" ht="19.350000000000001" customHeight="1">
      <c r="A2205" s="573"/>
      <c r="B2205" s="376"/>
      <c r="C2205" s="376"/>
      <c r="D2205" s="512"/>
      <c r="G2205" s="513"/>
      <c r="H2205" s="383"/>
      <c r="I2205" s="383"/>
      <c r="J2205" s="383"/>
      <c r="K2205" s="383"/>
    </row>
    <row r="2206" spans="1:11" ht="19.350000000000001" customHeight="1">
      <c r="A2206" s="573"/>
      <c r="B2206" s="376"/>
      <c r="C2206" s="376"/>
      <c r="D2206" s="512"/>
      <c r="G2206" s="513"/>
      <c r="H2206" s="383"/>
      <c r="I2206" s="383"/>
      <c r="J2206" s="383"/>
      <c r="K2206" s="383"/>
    </row>
    <row r="2207" spans="1:11" ht="19.350000000000001" customHeight="1">
      <c r="A2207" s="573"/>
      <c r="B2207" s="376"/>
      <c r="C2207" s="376"/>
      <c r="D2207" s="512"/>
      <c r="G2207" s="513"/>
      <c r="H2207" s="383"/>
      <c r="I2207" s="383"/>
      <c r="J2207" s="383"/>
      <c r="K2207" s="383"/>
    </row>
    <row r="2208" spans="1:11" ht="19.350000000000001" customHeight="1">
      <c r="A2208" s="573"/>
      <c r="B2208" s="376"/>
      <c r="C2208" s="376"/>
      <c r="D2208" s="512"/>
      <c r="G2208" s="513"/>
      <c r="H2208" s="383"/>
      <c r="I2208" s="383"/>
      <c r="J2208" s="383"/>
      <c r="K2208" s="383"/>
    </row>
    <row r="2209" spans="1:11" ht="19.350000000000001" customHeight="1">
      <c r="A2209" s="573"/>
      <c r="B2209" s="376"/>
      <c r="C2209" s="376"/>
      <c r="D2209" s="512"/>
      <c r="G2209" s="513"/>
      <c r="H2209" s="383"/>
      <c r="I2209" s="383"/>
      <c r="J2209" s="383"/>
      <c r="K2209" s="383"/>
    </row>
    <row r="2210" spans="1:11" ht="19.350000000000001" customHeight="1">
      <c r="A2210" s="573"/>
      <c r="B2210" s="376"/>
      <c r="C2210" s="376"/>
      <c r="D2210" s="512"/>
      <c r="G2210" s="513"/>
      <c r="H2210" s="383"/>
      <c r="I2210" s="383"/>
      <c r="J2210" s="383"/>
      <c r="K2210" s="383"/>
    </row>
    <row r="2211" spans="1:11" ht="19.350000000000001" customHeight="1">
      <c r="A2211" s="573"/>
      <c r="B2211" s="376"/>
      <c r="C2211" s="376"/>
      <c r="D2211" s="512"/>
      <c r="G2211" s="513"/>
      <c r="H2211" s="383"/>
      <c r="I2211" s="383"/>
      <c r="J2211" s="383"/>
      <c r="K2211" s="383"/>
    </row>
    <row r="2212" spans="1:11" ht="19.350000000000001" customHeight="1">
      <c r="A2212" s="573"/>
      <c r="B2212" s="376"/>
      <c r="C2212" s="376"/>
      <c r="D2212" s="512"/>
      <c r="G2212" s="513"/>
      <c r="H2212" s="383"/>
      <c r="I2212" s="383"/>
      <c r="J2212" s="383"/>
      <c r="K2212" s="383"/>
    </row>
    <row r="2213" spans="1:11" ht="19.350000000000001" customHeight="1">
      <c r="A2213" s="573"/>
      <c r="B2213" s="376"/>
      <c r="C2213" s="376"/>
      <c r="D2213" s="512"/>
      <c r="G2213" s="513"/>
      <c r="H2213" s="383"/>
      <c r="I2213" s="383"/>
      <c r="J2213" s="383"/>
      <c r="K2213" s="383"/>
    </row>
    <row r="2214" spans="1:11" ht="19.350000000000001" customHeight="1">
      <c r="A2214" s="573"/>
      <c r="B2214" s="376"/>
      <c r="C2214" s="376"/>
      <c r="D2214" s="512"/>
      <c r="G2214" s="513"/>
      <c r="H2214" s="383"/>
      <c r="I2214" s="383"/>
      <c r="J2214" s="383"/>
      <c r="K2214" s="383"/>
    </row>
    <row r="2215" spans="1:11" ht="19.350000000000001" customHeight="1">
      <c r="A2215" s="573"/>
      <c r="B2215" s="376"/>
      <c r="C2215" s="376"/>
      <c r="D2215" s="512"/>
      <c r="G2215" s="513"/>
      <c r="H2215" s="383"/>
      <c r="I2215" s="383"/>
      <c r="J2215" s="383"/>
      <c r="K2215" s="383"/>
    </row>
    <row r="2216" spans="1:11" ht="19.350000000000001" customHeight="1">
      <c r="A2216" s="573"/>
      <c r="B2216" s="376"/>
      <c r="C2216" s="376"/>
      <c r="D2216" s="512"/>
      <c r="G2216" s="513"/>
      <c r="H2216" s="383"/>
      <c r="I2216" s="383"/>
      <c r="J2216" s="383"/>
      <c r="K2216" s="383"/>
    </row>
    <row r="2217" spans="1:11" ht="19.350000000000001" customHeight="1">
      <c r="A2217" s="573"/>
      <c r="B2217" s="376"/>
      <c r="C2217" s="376"/>
      <c r="D2217" s="512"/>
      <c r="G2217" s="513"/>
      <c r="H2217" s="383"/>
      <c r="I2217" s="383"/>
      <c r="J2217" s="383"/>
      <c r="K2217" s="383"/>
    </row>
    <row r="2218" spans="1:11" ht="19.350000000000001" customHeight="1">
      <c r="A2218" s="573"/>
      <c r="B2218" s="376"/>
      <c r="C2218" s="376"/>
      <c r="D2218" s="512"/>
      <c r="G2218" s="513"/>
      <c r="H2218" s="383"/>
      <c r="I2218" s="383"/>
      <c r="J2218" s="383"/>
      <c r="K2218" s="383"/>
    </row>
    <row r="2219" spans="1:11" ht="19.350000000000001" customHeight="1">
      <c r="A2219" s="573"/>
      <c r="B2219" s="376"/>
      <c r="C2219" s="376"/>
      <c r="D2219" s="512"/>
      <c r="G2219" s="513"/>
      <c r="H2219" s="383"/>
      <c r="I2219" s="383"/>
      <c r="J2219" s="383"/>
      <c r="K2219" s="383"/>
    </row>
    <row r="2220" spans="1:11" ht="19.350000000000001" customHeight="1">
      <c r="A2220" s="573"/>
      <c r="B2220" s="376"/>
      <c r="C2220" s="376"/>
      <c r="D2220" s="512"/>
      <c r="G2220" s="513"/>
      <c r="H2220" s="383"/>
      <c r="I2220" s="383"/>
      <c r="J2220" s="383"/>
      <c r="K2220" s="383"/>
    </row>
    <row r="2221" spans="1:11" ht="19.350000000000001" customHeight="1">
      <c r="A2221" s="573"/>
      <c r="B2221" s="376"/>
      <c r="C2221" s="376"/>
      <c r="D2221" s="512"/>
      <c r="G2221" s="513"/>
      <c r="H2221" s="383"/>
      <c r="I2221" s="383"/>
      <c r="J2221" s="383"/>
      <c r="K2221" s="383"/>
    </row>
    <row r="2222" spans="1:11" ht="19.350000000000001" customHeight="1">
      <c r="A2222" s="573"/>
      <c r="B2222" s="376"/>
      <c r="C2222" s="376"/>
      <c r="D2222" s="512"/>
      <c r="G2222" s="513"/>
      <c r="H2222" s="383"/>
      <c r="I2222" s="383"/>
      <c r="J2222" s="383"/>
      <c r="K2222" s="383"/>
    </row>
    <row r="2223" spans="1:11" ht="19.350000000000001" customHeight="1">
      <c r="A2223" s="573"/>
      <c r="B2223" s="376"/>
      <c r="C2223" s="376"/>
      <c r="D2223" s="512"/>
      <c r="G2223" s="513"/>
      <c r="H2223" s="383"/>
      <c r="I2223" s="383"/>
      <c r="J2223" s="383"/>
      <c r="K2223" s="383"/>
    </row>
    <row r="2224" spans="1:11" ht="19.350000000000001" customHeight="1">
      <c r="A2224" s="573"/>
      <c r="B2224" s="376"/>
      <c r="C2224" s="376"/>
      <c r="D2224" s="512"/>
      <c r="G2224" s="513"/>
      <c r="H2224" s="383"/>
      <c r="I2224" s="383"/>
      <c r="J2224" s="383"/>
      <c r="K2224" s="383"/>
    </row>
    <row r="2225" spans="1:11" ht="19.350000000000001" customHeight="1">
      <c r="A2225" s="573"/>
      <c r="B2225" s="376"/>
      <c r="C2225" s="376"/>
      <c r="D2225" s="512"/>
      <c r="G2225" s="513"/>
      <c r="H2225" s="383"/>
      <c r="I2225" s="383"/>
      <c r="J2225" s="383"/>
      <c r="K2225" s="383"/>
    </row>
    <row r="2226" spans="1:11" ht="19.350000000000001" customHeight="1">
      <c r="A2226" s="573"/>
      <c r="B2226" s="376"/>
      <c r="C2226" s="376"/>
      <c r="D2226" s="512"/>
      <c r="G2226" s="513"/>
      <c r="H2226" s="383"/>
      <c r="I2226" s="383"/>
      <c r="J2226" s="383"/>
      <c r="K2226" s="383"/>
    </row>
    <row r="2227" spans="1:11" ht="19.350000000000001" customHeight="1">
      <c r="A2227" s="573"/>
      <c r="B2227" s="376"/>
      <c r="C2227" s="376"/>
      <c r="D2227" s="512"/>
      <c r="G2227" s="513"/>
      <c r="H2227" s="383"/>
      <c r="I2227" s="383"/>
      <c r="J2227" s="383"/>
      <c r="K2227" s="383"/>
    </row>
    <row r="2228" spans="1:11" ht="19.350000000000001" customHeight="1">
      <c r="A2228" s="573"/>
      <c r="B2228" s="376"/>
      <c r="C2228" s="376"/>
      <c r="D2228" s="512"/>
      <c r="G2228" s="513"/>
      <c r="H2228" s="383"/>
      <c r="I2228" s="383"/>
      <c r="J2228" s="383"/>
      <c r="K2228" s="383"/>
    </row>
    <row r="2229" spans="1:11" ht="19.350000000000001" customHeight="1">
      <c r="A2229" s="573"/>
      <c r="B2229" s="376"/>
      <c r="C2229" s="376"/>
      <c r="D2229" s="512"/>
      <c r="G2229" s="513"/>
      <c r="H2229" s="383"/>
      <c r="I2229" s="383"/>
      <c r="J2229" s="383"/>
      <c r="K2229" s="383"/>
    </row>
    <row r="2230" spans="1:11" ht="19.350000000000001" customHeight="1">
      <c r="A2230" s="573"/>
      <c r="B2230" s="376"/>
      <c r="C2230" s="376"/>
      <c r="D2230" s="512"/>
      <c r="G2230" s="513"/>
      <c r="H2230" s="383"/>
      <c r="I2230" s="383"/>
      <c r="J2230" s="383"/>
      <c r="K2230" s="383"/>
    </row>
    <row r="2231" spans="1:11" ht="19.350000000000001" customHeight="1">
      <c r="A2231" s="573"/>
      <c r="B2231" s="376"/>
      <c r="C2231" s="376"/>
      <c r="D2231" s="512"/>
      <c r="G2231" s="513"/>
      <c r="H2231" s="383"/>
      <c r="I2231" s="383"/>
      <c r="J2231" s="383"/>
      <c r="K2231" s="383"/>
    </row>
    <row r="2232" spans="1:11" ht="19.350000000000001" customHeight="1">
      <c r="A2232" s="573"/>
      <c r="B2232" s="376"/>
      <c r="C2232" s="376"/>
      <c r="D2232" s="512"/>
      <c r="G2232" s="513"/>
      <c r="H2232" s="383"/>
      <c r="I2232" s="383"/>
      <c r="J2232" s="383"/>
      <c r="K2232" s="383"/>
    </row>
    <row r="2233" spans="1:11" ht="19.350000000000001" customHeight="1">
      <c r="A2233" s="573"/>
      <c r="B2233" s="376"/>
      <c r="C2233" s="376"/>
      <c r="D2233" s="512"/>
      <c r="G2233" s="513"/>
      <c r="H2233" s="383"/>
      <c r="I2233" s="383"/>
      <c r="J2233" s="383"/>
      <c r="K2233" s="383"/>
    </row>
    <row r="2234" spans="1:11" ht="19.350000000000001" customHeight="1">
      <c r="A2234" s="573"/>
      <c r="B2234" s="376"/>
      <c r="C2234" s="376"/>
      <c r="D2234" s="512"/>
      <c r="G2234" s="513"/>
      <c r="H2234" s="383"/>
      <c r="I2234" s="383"/>
      <c r="J2234" s="383"/>
      <c r="K2234" s="383"/>
    </row>
    <row r="2235" spans="1:11" ht="19.350000000000001" customHeight="1">
      <c r="A2235" s="573"/>
      <c r="B2235" s="376"/>
      <c r="C2235" s="376"/>
      <c r="D2235" s="512"/>
      <c r="G2235" s="513"/>
      <c r="H2235" s="383"/>
      <c r="I2235" s="383"/>
      <c r="J2235" s="383"/>
      <c r="K2235" s="383"/>
    </row>
    <row r="2236" spans="1:11" ht="19.350000000000001" customHeight="1">
      <c r="A2236" s="573"/>
      <c r="B2236" s="376"/>
      <c r="C2236" s="376"/>
      <c r="D2236" s="512"/>
      <c r="G2236" s="513"/>
      <c r="H2236" s="383"/>
      <c r="I2236" s="383"/>
      <c r="J2236" s="383"/>
      <c r="K2236" s="383"/>
    </row>
    <row r="2237" spans="1:11" ht="19.350000000000001" customHeight="1">
      <c r="A2237" s="573"/>
      <c r="B2237" s="376"/>
      <c r="C2237" s="376"/>
      <c r="D2237" s="512"/>
      <c r="G2237" s="513"/>
      <c r="H2237" s="383"/>
      <c r="I2237" s="383"/>
      <c r="J2237" s="383"/>
      <c r="K2237" s="383"/>
    </row>
    <row r="2238" spans="1:11" ht="19.350000000000001" customHeight="1">
      <c r="A2238" s="573"/>
      <c r="B2238" s="376"/>
      <c r="C2238" s="376"/>
      <c r="D2238" s="512"/>
      <c r="G2238" s="513"/>
      <c r="H2238" s="383"/>
      <c r="I2238" s="383"/>
      <c r="J2238" s="383"/>
      <c r="K2238" s="383"/>
    </row>
    <row r="2239" spans="1:11" ht="19.350000000000001" customHeight="1">
      <c r="A2239" s="573"/>
      <c r="B2239" s="376"/>
      <c r="C2239" s="376"/>
      <c r="D2239" s="512"/>
      <c r="G2239" s="513"/>
      <c r="H2239" s="383"/>
      <c r="I2239" s="383"/>
      <c r="J2239" s="383"/>
      <c r="K2239" s="383"/>
    </row>
    <row r="2240" spans="1:11" ht="19.350000000000001" customHeight="1">
      <c r="A2240" s="573"/>
      <c r="B2240" s="376"/>
      <c r="C2240" s="376"/>
      <c r="D2240" s="512"/>
      <c r="G2240" s="513"/>
      <c r="H2240" s="383"/>
      <c r="I2240" s="383"/>
      <c r="J2240" s="383"/>
      <c r="K2240" s="383"/>
    </row>
    <row r="2241" spans="1:11" ht="19.350000000000001" customHeight="1">
      <c r="A2241" s="573"/>
      <c r="B2241" s="376"/>
      <c r="C2241" s="376"/>
      <c r="D2241" s="512"/>
      <c r="G2241" s="513"/>
      <c r="H2241" s="383"/>
      <c r="I2241" s="383"/>
      <c r="J2241" s="383"/>
      <c r="K2241" s="383"/>
    </row>
    <row r="2242" spans="1:11" ht="19.350000000000001" customHeight="1">
      <c r="A2242" s="573"/>
      <c r="B2242" s="376"/>
      <c r="C2242" s="376"/>
      <c r="D2242" s="512"/>
      <c r="G2242" s="513"/>
      <c r="H2242" s="383"/>
      <c r="I2242" s="383"/>
      <c r="J2242" s="383"/>
      <c r="K2242" s="383"/>
    </row>
    <row r="2243" spans="1:11" ht="19.350000000000001" customHeight="1">
      <c r="A2243" s="573"/>
      <c r="B2243" s="376"/>
      <c r="C2243" s="376"/>
      <c r="D2243" s="512"/>
      <c r="G2243" s="513"/>
      <c r="H2243" s="383"/>
      <c r="I2243" s="383"/>
      <c r="J2243" s="383"/>
      <c r="K2243" s="383"/>
    </row>
    <row r="2244" spans="1:11" ht="19.350000000000001" customHeight="1">
      <c r="A2244" s="573"/>
      <c r="B2244" s="376"/>
      <c r="C2244" s="376"/>
      <c r="D2244" s="512"/>
      <c r="G2244" s="513"/>
      <c r="H2244" s="383"/>
      <c r="I2244" s="383"/>
      <c r="J2244" s="383"/>
      <c r="K2244" s="383"/>
    </row>
    <row r="2245" spans="1:11" ht="19.350000000000001" customHeight="1">
      <c r="A2245" s="573"/>
      <c r="B2245" s="376"/>
      <c r="C2245" s="376"/>
      <c r="D2245" s="512"/>
      <c r="G2245" s="513"/>
      <c r="H2245" s="383"/>
      <c r="I2245" s="383"/>
      <c r="J2245" s="383"/>
      <c r="K2245" s="383"/>
    </row>
    <row r="2246" spans="1:11" ht="19.350000000000001" customHeight="1">
      <c r="A2246" s="573"/>
      <c r="B2246" s="376"/>
      <c r="C2246" s="376"/>
      <c r="D2246" s="512"/>
      <c r="G2246" s="513"/>
      <c r="H2246" s="383"/>
      <c r="I2246" s="383"/>
      <c r="J2246" s="383"/>
      <c r="K2246" s="383"/>
    </row>
    <row r="2247" spans="1:11" ht="19.350000000000001" customHeight="1">
      <c r="A2247" s="573"/>
      <c r="B2247" s="376"/>
      <c r="C2247" s="376"/>
      <c r="D2247" s="512"/>
      <c r="G2247" s="513"/>
      <c r="H2247" s="383"/>
      <c r="I2247" s="383"/>
      <c r="J2247" s="383"/>
      <c r="K2247" s="383"/>
    </row>
    <row r="2248" spans="1:11" ht="19.350000000000001" customHeight="1">
      <c r="A2248" s="573"/>
      <c r="B2248" s="376"/>
      <c r="C2248" s="376"/>
      <c r="D2248" s="512"/>
      <c r="G2248" s="513"/>
      <c r="H2248" s="383"/>
      <c r="I2248" s="383"/>
      <c r="J2248" s="383"/>
      <c r="K2248" s="383"/>
    </row>
    <row r="2249" spans="1:11" ht="19.350000000000001" customHeight="1">
      <c r="A2249" s="573"/>
      <c r="B2249" s="376"/>
      <c r="C2249" s="376"/>
      <c r="D2249" s="512"/>
      <c r="G2249" s="513"/>
      <c r="H2249" s="383"/>
      <c r="I2249" s="383"/>
      <c r="J2249" s="383"/>
      <c r="K2249" s="383"/>
    </row>
    <row r="2250" spans="1:11" ht="19.350000000000001" customHeight="1">
      <c r="A2250" s="573"/>
      <c r="B2250" s="376"/>
      <c r="C2250" s="376"/>
      <c r="D2250" s="512"/>
      <c r="G2250" s="513"/>
      <c r="H2250" s="383"/>
      <c r="I2250" s="383"/>
      <c r="J2250" s="383"/>
      <c r="K2250" s="383"/>
    </row>
    <row r="2251" spans="1:11" ht="19.350000000000001" customHeight="1">
      <c r="A2251" s="573"/>
      <c r="B2251" s="376"/>
      <c r="C2251" s="376"/>
      <c r="D2251" s="512"/>
      <c r="G2251" s="513"/>
      <c r="H2251" s="383"/>
      <c r="I2251" s="383"/>
      <c r="J2251" s="383"/>
      <c r="K2251" s="383"/>
    </row>
    <row r="2252" spans="1:11" ht="19.350000000000001" customHeight="1">
      <c r="A2252" s="573"/>
      <c r="B2252" s="376"/>
      <c r="C2252" s="376"/>
      <c r="D2252" s="512"/>
      <c r="G2252" s="513"/>
      <c r="H2252" s="383"/>
      <c r="I2252" s="383"/>
      <c r="J2252" s="383"/>
      <c r="K2252" s="383"/>
    </row>
    <row r="2253" spans="1:11" ht="19.350000000000001" customHeight="1">
      <c r="A2253" s="573"/>
      <c r="B2253" s="376"/>
      <c r="C2253" s="376"/>
      <c r="D2253" s="512"/>
      <c r="G2253" s="513"/>
      <c r="H2253" s="383"/>
      <c r="I2253" s="383"/>
      <c r="J2253" s="383"/>
      <c r="K2253" s="383"/>
    </row>
    <row r="2254" spans="1:11" ht="19.350000000000001" customHeight="1">
      <c r="A2254" s="573"/>
      <c r="B2254" s="376"/>
      <c r="C2254" s="376"/>
      <c r="D2254" s="512"/>
      <c r="G2254" s="513"/>
      <c r="H2254" s="383"/>
      <c r="I2254" s="383"/>
      <c r="J2254" s="383"/>
      <c r="K2254" s="383"/>
    </row>
    <row r="2255" spans="1:11" ht="19.350000000000001" customHeight="1">
      <c r="A2255" s="573"/>
      <c r="B2255" s="376"/>
      <c r="C2255" s="376"/>
      <c r="D2255" s="512"/>
      <c r="G2255" s="513"/>
      <c r="H2255" s="383"/>
      <c r="I2255" s="383"/>
      <c r="J2255" s="383"/>
      <c r="K2255" s="383"/>
    </row>
    <row r="2256" spans="1:11" ht="19.350000000000001" customHeight="1">
      <c r="A2256" s="573"/>
      <c r="B2256" s="376"/>
      <c r="C2256" s="376"/>
      <c r="D2256" s="512"/>
      <c r="G2256" s="513"/>
      <c r="H2256" s="383"/>
      <c r="I2256" s="383"/>
      <c r="J2256" s="383"/>
      <c r="K2256" s="383"/>
    </row>
    <row r="2257" spans="1:11" ht="19.350000000000001" customHeight="1">
      <c r="A2257" s="573"/>
      <c r="B2257" s="376"/>
      <c r="C2257" s="376"/>
      <c r="D2257" s="512"/>
      <c r="G2257" s="513"/>
      <c r="H2257" s="383"/>
      <c r="I2257" s="383"/>
      <c r="J2257" s="383"/>
      <c r="K2257" s="383"/>
    </row>
    <row r="2258" spans="1:11" ht="19.350000000000001" customHeight="1">
      <c r="A2258" s="573"/>
      <c r="B2258" s="376"/>
      <c r="C2258" s="376"/>
      <c r="D2258" s="512"/>
      <c r="G2258" s="513"/>
      <c r="H2258" s="383"/>
      <c r="I2258" s="383"/>
      <c r="J2258" s="383"/>
      <c r="K2258" s="383"/>
    </row>
    <row r="2259" spans="1:11" ht="19.350000000000001" customHeight="1">
      <c r="A2259" s="573"/>
      <c r="B2259" s="376"/>
      <c r="C2259" s="376"/>
      <c r="D2259" s="512"/>
      <c r="G2259" s="513"/>
      <c r="H2259" s="383"/>
      <c r="I2259" s="383"/>
      <c r="J2259" s="383"/>
      <c r="K2259" s="383"/>
    </row>
    <row r="2260" spans="1:11" ht="19.350000000000001" customHeight="1">
      <c r="A2260" s="573"/>
      <c r="B2260" s="376"/>
      <c r="C2260" s="376"/>
      <c r="D2260" s="512"/>
      <c r="G2260" s="513"/>
      <c r="H2260" s="383"/>
      <c r="I2260" s="383"/>
      <c r="J2260" s="383"/>
      <c r="K2260" s="383"/>
    </row>
    <row r="2261" spans="1:11" ht="19.350000000000001" customHeight="1">
      <c r="A2261" s="573"/>
      <c r="B2261" s="376"/>
      <c r="C2261" s="376"/>
      <c r="D2261" s="512"/>
      <c r="G2261" s="513"/>
      <c r="H2261" s="383"/>
      <c r="I2261" s="383"/>
      <c r="J2261" s="383"/>
      <c r="K2261" s="383"/>
    </row>
    <row r="2262" spans="1:11" ht="19.350000000000001" customHeight="1">
      <c r="A2262" s="573"/>
      <c r="B2262" s="376"/>
      <c r="C2262" s="376"/>
      <c r="D2262" s="512"/>
      <c r="G2262" s="513"/>
      <c r="H2262" s="383"/>
      <c r="I2262" s="383"/>
      <c r="J2262" s="383"/>
      <c r="K2262" s="383"/>
    </row>
    <row r="2263" spans="1:11" ht="19.350000000000001" customHeight="1">
      <c r="A2263" s="573"/>
      <c r="B2263" s="376"/>
      <c r="C2263" s="376"/>
      <c r="D2263" s="512"/>
      <c r="G2263" s="513"/>
      <c r="H2263" s="383"/>
      <c r="I2263" s="383"/>
      <c r="J2263" s="383"/>
      <c r="K2263" s="383"/>
    </row>
    <row r="2264" spans="1:11" ht="19.350000000000001" customHeight="1">
      <c r="A2264" s="573"/>
      <c r="B2264" s="376"/>
      <c r="C2264" s="376"/>
      <c r="D2264" s="512"/>
      <c r="G2264" s="513"/>
      <c r="H2264" s="383"/>
      <c r="I2264" s="383"/>
      <c r="J2264" s="383"/>
      <c r="K2264" s="383"/>
    </row>
    <row r="2265" spans="1:11" ht="19.350000000000001" customHeight="1">
      <c r="A2265" s="573"/>
      <c r="B2265" s="376"/>
      <c r="C2265" s="376"/>
      <c r="D2265" s="512"/>
      <c r="G2265" s="513"/>
      <c r="H2265" s="383"/>
      <c r="I2265" s="383"/>
      <c r="J2265" s="383"/>
      <c r="K2265" s="383"/>
    </row>
    <row r="2266" spans="1:11" ht="19.350000000000001" customHeight="1">
      <c r="A2266" s="573"/>
      <c r="B2266" s="376"/>
      <c r="C2266" s="376"/>
      <c r="D2266" s="512"/>
      <c r="G2266" s="513"/>
      <c r="H2266" s="383"/>
      <c r="I2266" s="383"/>
      <c r="J2266" s="383"/>
      <c r="K2266" s="383"/>
    </row>
    <row r="2267" spans="1:11" ht="19.350000000000001" customHeight="1">
      <c r="A2267" s="573"/>
      <c r="B2267" s="376"/>
      <c r="C2267" s="376"/>
      <c r="D2267" s="512"/>
      <c r="G2267" s="513"/>
      <c r="H2267" s="383"/>
      <c r="I2267" s="383"/>
      <c r="J2267" s="383"/>
      <c r="K2267" s="383"/>
    </row>
    <row r="2268" spans="1:11" ht="19.350000000000001" customHeight="1">
      <c r="A2268" s="573"/>
      <c r="B2268" s="376"/>
      <c r="C2268" s="376"/>
      <c r="D2268" s="512"/>
      <c r="G2268" s="513"/>
      <c r="H2268" s="383"/>
      <c r="I2268" s="383"/>
      <c r="J2268" s="383"/>
      <c r="K2268" s="383"/>
    </row>
    <row r="2269" spans="1:11" ht="19.350000000000001" customHeight="1">
      <c r="A2269" s="573"/>
      <c r="B2269" s="376"/>
      <c r="C2269" s="376"/>
      <c r="D2269" s="512"/>
      <c r="G2269" s="513"/>
      <c r="H2269" s="383"/>
      <c r="I2269" s="383"/>
      <c r="J2269" s="383"/>
      <c r="K2269" s="383"/>
    </row>
    <row r="2270" spans="1:11" ht="19.350000000000001" customHeight="1">
      <c r="A2270" s="573"/>
      <c r="B2270" s="376"/>
      <c r="C2270" s="376"/>
      <c r="D2270" s="512"/>
      <c r="G2270" s="513"/>
      <c r="H2270" s="383"/>
      <c r="I2270" s="383"/>
      <c r="J2270" s="383"/>
      <c r="K2270" s="383"/>
    </row>
    <row r="2271" spans="1:11" ht="19.350000000000001" customHeight="1">
      <c r="A2271" s="573"/>
      <c r="B2271" s="376"/>
      <c r="C2271" s="376"/>
      <c r="D2271" s="512"/>
      <c r="G2271" s="513"/>
      <c r="H2271" s="383"/>
      <c r="I2271" s="383"/>
      <c r="J2271" s="383"/>
      <c r="K2271" s="383"/>
    </row>
    <row r="2272" spans="1:11" ht="19.350000000000001" customHeight="1">
      <c r="A2272" s="573"/>
      <c r="B2272" s="376"/>
      <c r="C2272" s="376"/>
      <c r="D2272" s="512"/>
      <c r="G2272" s="513"/>
      <c r="H2272" s="383"/>
      <c r="I2272" s="383"/>
      <c r="J2272" s="383"/>
      <c r="K2272" s="383"/>
    </row>
    <row r="2273" spans="1:11" ht="19.350000000000001" customHeight="1">
      <c r="A2273" s="573"/>
      <c r="B2273" s="376"/>
      <c r="C2273" s="376"/>
      <c r="D2273" s="512"/>
      <c r="G2273" s="513"/>
      <c r="H2273" s="383"/>
      <c r="I2273" s="383"/>
      <c r="J2273" s="383"/>
      <c r="K2273" s="383"/>
    </row>
    <row r="2274" spans="1:11" ht="19.350000000000001" customHeight="1">
      <c r="A2274" s="573"/>
      <c r="B2274" s="376"/>
      <c r="C2274" s="376"/>
      <c r="D2274" s="512"/>
      <c r="G2274" s="513"/>
      <c r="H2274" s="383"/>
      <c r="I2274" s="383"/>
      <c r="J2274" s="383"/>
      <c r="K2274" s="383"/>
    </row>
    <row r="2275" spans="1:11" ht="19.350000000000001" customHeight="1">
      <c r="A2275" s="573"/>
      <c r="B2275" s="376"/>
      <c r="C2275" s="376"/>
      <c r="D2275" s="512"/>
      <c r="G2275" s="513"/>
      <c r="H2275" s="383"/>
      <c r="I2275" s="383"/>
      <c r="J2275" s="383"/>
      <c r="K2275" s="383"/>
    </row>
    <row r="2276" spans="1:11" ht="19.350000000000001" customHeight="1">
      <c r="A2276" s="573"/>
      <c r="B2276" s="376"/>
      <c r="C2276" s="376"/>
      <c r="D2276" s="512"/>
      <c r="G2276" s="513"/>
      <c r="H2276" s="383"/>
      <c r="I2276" s="383"/>
      <c r="J2276" s="383"/>
      <c r="K2276" s="383"/>
    </row>
    <row r="2277" spans="1:11" ht="19.350000000000001" customHeight="1">
      <c r="A2277" s="573"/>
      <c r="B2277" s="376"/>
      <c r="C2277" s="376"/>
      <c r="D2277" s="512"/>
      <c r="G2277" s="513"/>
      <c r="H2277" s="383"/>
      <c r="I2277" s="383"/>
      <c r="J2277" s="383"/>
      <c r="K2277" s="383"/>
    </row>
    <row r="2278" spans="1:11" ht="19.350000000000001" customHeight="1">
      <c r="A2278" s="573"/>
      <c r="B2278" s="376"/>
      <c r="C2278" s="376"/>
      <c r="D2278" s="512"/>
      <c r="G2278" s="513"/>
      <c r="H2278" s="383"/>
      <c r="I2278" s="383"/>
      <c r="J2278" s="383"/>
      <c r="K2278" s="383"/>
    </row>
    <row r="2279" spans="1:11" ht="19.350000000000001" customHeight="1">
      <c r="A2279" s="573"/>
      <c r="B2279" s="376"/>
      <c r="C2279" s="376"/>
      <c r="D2279" s="512"/>
      <c r="G2279" s="513"/>
      <c r="H2279" s="383"/>
      <c r="I2279" s="383"/>
      <c r="J2279" s="383"/>
      <c r="K2279" s="383"/>
    </row>
    <row r="2280" spans="1:11" ht="19.350000000000001" customHeight="1">
      <c r="A2280" s="573"/>
      <c r="B2280" s="376"/>
      <c r="C2280" s="376"/>
      <c r="D2280" s="512"/>
      <c r="G2280" s="513"/>
      <c r="H2280" s="383"/>
      <c r="I2280" s="383"/>
      <c r="J2280" s="383"/>
      <c r="K2280" s="383"/>
    </row>
    <row r="2281" spans="1:11" ht="19.350000000000001" customHeight="1">
      <c r="A2281" s="573"/>
      <c r="B2281" s="376"/>
      <c r="C2281" s="376"/>
      <c r="D2281" s="512"/>
      <c r="G2281" s="513"/>
      <c r="H2281" s="383"/>
      <c r="I2281" s="383"/>
      <c r="J2281" s="383"/>
      <c r="K2281" s="383"/>
    </row>
    <row r="2282" spans="1:11" ht="19.350000000000001" customHeight="1">
      <c r="A2282" s="573"/>
      <c r="B2282" s="376"/>
      <c r="C2282" s="376"/>
      <c r="D2282" s="512"/>
      <c r="G2282" s="513"/>
      <c r="H2282" s="383"/>
      <c r="I2282" s="383"/>
      <c r="J2282" s="383"/>
      <c r="K2282" s="383"/>
    </row>
    <row r="2283" spans="1:11" ht="19.350000000000001" customHeight="1">
      <c r="A2283" s="573"/>
      <c r="B2283" s="376"/>
      <c r="C2283" s="376"/>
      <c r="D2283" s="512"/>
      <c r="G2283" s="513"/>
      <c r="H2283" s="383"/>
      <c r="I2283" s="383"/>
      <c r="J2283" s="383"/>
      <c r="K2283" s="383"/>
    </row>
    <row r="2284" spans="1:11" ht="19.350000000000001" customHeight="1">
      <c r="A2284" s="573"/>
      <c r="B2284" s="376"/>
      <c r="C2284" s="376"/>
      <c r="D2284" s="512"/>
      <c r="G2284" s="513"/>
      <c r="H2284" s="383"/>
      <c r="I2284" s="383"/>
      <c r="J2284" s="383"/>
      <c r="K2284" s="383"/>
    </row>
    <row r="2285" spans="1:11" ht="19.350000000000001" customHeight="1">
      <c r="A2285" s="573"/>
      <c r="B2285" s="376"/>
      <c r="C2285" s="376"/>
      <c r="D2285" s="512"/>
      <c r="G2285" s="513"/>
      <c r="H2285" s="383"/>
      <c r="I2285" s="383"/>
      <c r="J2285" s="383"/>
      <c r="K2285" s="383"/>
    </row>
    <row r="2286" spans="1:11" ht="19.350000000000001" customHeight="1">
      <c r="A2286" s="573"/>
      <c r="B2286" s="376"/>
      <c r="C2286" s="376"/>
      <c r="D2286" s="512"/>
      <c r="G2286" s="513"/>
      <c r="H2286" s="383"/>
      <c r="I2286" s="383"/>
      <c r="J2286" s="383"/>
      <c r="K2286" s="383"/>
    </row>
    <row r="2287" spans="1:11" ht="19.350000000000001" customHeight="1">
      <c r="A2287" s="573"/>
      <c r="B2287" s="376"/>
      <c r="C2287" s="376"/>
      <c r="D2287" s="512"/>
      <c r="G2287" s="513"/>
      <c r="H2287" s="383"/>
      <c r="I2287" s="383"/>
      <c r="J2287" s="383"/>
      <c r="K2287" s="383"/>
    </row>
    <row r="2288" spans="1:11" ht="19.350000000000001" customHeight="1">
      <c r="A2288" s="573"/>
      <c r="B2288" s="376"/>
      <c r="C2288" s="376"/>
      <c r="D2288" s="512"/>
      <c r="G2288" s="513"/>
      <c r="H2288" s="383"/>
      <c r="I2288" s="383"/>
      <c r="J2288" s="383"/>
      <c r="K2288" s="383"/>
    </row>
    <row r="2289" spans="1:11" ht="19.350000000000001" customHeight="1">
      <c r="A2289" s="573"/>
      <c r="B2289" s="376"/>
      <c r="C2289" s="376"/>
      <c r="D2289" s="512"/>
      <c r="G2289" s="513"/>
      <c r="H2289" s="383"/>
      <c r="I2289" s="383"/>
      <c r="J2289" s="383"/>
      <c r="K2289" s="383"/>
    </row>
    <row r="2290" spans="1:11" ht="19.350000000000001" customHeight="1">
      <c r="A2290" s="573"/>
      <c r="B2290" s="376"/>
      <c r="C2290" s="376"/>
      <c r="D2290" s="512"/>
      <c r="G2290" s="513"/>
      <c r="H2290" s="383"/>
      <c r="I2290" s="383"/>
      <c r="J2290" s="383"/>
      <c r="K2290" s="383"/>
    </row>
    <row r="2291" spans="1:11" ht="19.350000000000001" customHeight="1">
      <c r="A2291" s="573"/>
      <c r="B2291" s="376"/>
      <c r="C2291" s="376"/>
      <c r="D2291" s="512"/>
      <c r="G2291" s="513"/>
      <c r="H2291" s="383"/>
      <c r="I2291" s="383"/>
      <c r="J2291" s="383"/>
      <c r="K2291" s="383"/>
    </row>
    <row r="2292" spans="1:11" ht="19.350000000000001" customHeight="1">
      <c r="A2292" s="573"/>
      <c r="B2292" s="376"/>
      <c r="C2292" s="376"/>
      <c r="D2292" s="512"/>
      <c r="G2292" s="513"/>
      <c r="H2292" s="383"/>
      <c r="I2292" s="383"/>
      <c r="J2292" s="383"/>
      <c r="K2292" s="383"/>
    </row>
    <row r="2293" spans="1:11" ht="19.350000000000001" customHeight="1">
      <c r="A2293" s="573"/>
      <c r="B2293" s="376"/>
      <c r="C2293" s="376"/>
      <c r="D2293" s="512"/>
      <c r="G2293" s="513"/>
      <c r="H2293" s="383"/>
      <c r="I2293" s="383"/>
      <c r="J2293" s="383"/>
      <c r="K2293" s="383"/>
    </row>
    <row r="2294" spans="1:11" ht="19.350000000000001" customHeight="1">
      <c r="A2294" s="573"/>
      <c r="B2294" s="376"/>
      <c r="C2294" s="376"/>
      <c r="D2294" s="512"/>
      <c r="G2294" s="513"/>
      <c r="H2294" s="383"/>
      <c r="I2294" s="383"/>
      <c r="J2294" s="383"/>
      <c r="K2294" s="383"/>
    </row>
    <row r="2295" spans="1:11" ht="19.350000000000001" customHeight="1">
      <c r="A2295" s="573"/>
      <c r="B2295" s="376"/>
      <c r="C2295" s="376"/>
      <c r="D2295" s="512"/>
      <c r="G2295" s="513"/>
      <c r="H2295" s="383"/>
      <c r="I2295" s="383"/>
      <c r="J2295" s="383"/>
      <c r="K2295" s="383"/>
    </row>
    <row r="2296" spans="1:11" ht="19.350000000000001" customHeight="1">
      <c r="A2296" s="573"/>
      <c r="B2296" s="376"/>
      <c r="C2296" s="376"/>
      <c r="D2296" s="512"/>
      <c r="G2296" s="513"/>
      <c r="H2296" s="383"/>
      <c r="I2296" s="383"/>
      <c r="J2296" s="383"/>
      <c r="K2296" s="383"/>
    </row>
    <row r="2297" spans="1:11" ht="19.350000000000001" customHeight="1">
      <c r="A2297" s="573"/>
      <c r="B2297" s="376"/>
      <c r="C2297" s="376"/>
      <c r="D2297" s="512"/>
      <c r="G2297" s="513"/>
      <c r="H2297" s="383"/>
      <c r="I2297" s="383"/>
      <c r="J2297" s="383"/>
      <c r="K2297" s="383"/>
    </row>
    <row r="2298" spans="1:11" ht="19.350000000000001" customHeight="1">
      <c r="A2298" s="573"/>
      <c r="B2298" s="376"/>
      <c r="C2298" s="376"/>
      <c r="D2298" s="512"/>
      <c r="G2298" s="513"/>
      <c r="H2298" s="383"/>
      <c r="I2298" s="383"/>
      <c r="J2298" s="383"/>
      <c r="K2298" s="383"/>
    </row>
    <row r="2299" spans="1:11" ht="19.350000000000001" customHeight="1">
      <c r="A2299" s="573"/>
      <c r="B2299" s="376"/>
      <c r="C2299" s="376"/>
      <c r="D2299" s="512"/>
      <c r="G2299" s="513"/>
      <c r="H2299" s="383"/>
      <c r="I2299" s="383"/>
      <c r="J2299" s="383"/>
      <c r="K2299" s="383"/>
    </row>
    <row r="2300" spans="1:11" ht="19.350000000000001" customHeight="1">
      <c r="A2300" s="573"/>
      <c r="B2300" s="376"/>
      <c r="C2300" s="376"/>
      <c r="D2300" s="512"/>
      <c r="G2300" s="513"/>
      <c r="H2300" s="383"/>
      <c r="I2300" s="383"/>
      <c r="J2300" s="383"/>
      <c r="K2300" s="383"/>
    </row>
    <row r="2301" spans="1:11" ht="19.350000000000001" customHeight="1">
      <c r="A2301" s="573"/>
      <c r="B2301" s="376"/>
      <c r="C2301" s="376"/>
      <c r="D2301" s="512"/>
      <c r="G2301" s="513"/>
      <c r="H2301" s="383"/>
      <c r="I2301" s="383"/>
      <c r="J2301" s="383"/>
      <c r="K2301" s="383"/>
    </row>
    <row r="2302" spans="1:11" ht="19.350000000000001" customHeight="1">
      <c r="A2302" s="573"/>
      <c r="B2302" s="376"/>
      <c r="C2302" s="376"/>
      <c r="D2302" s="512"/>
      <c r="G2302" s="513"/>
      <c r="H2302" s="383"/>
      <c r="I2302" s="383"/>
      <c r="J2302" s="383"/>
      <c r="K2302" s="383"/>
    </row>
    <row r="2303" spans="1:11" ht="19.350000000000001" customHeight="1">
      <c r="A2303" s="573"/>
      <c r="B2303" s="376"/>
      <c r="C2303" s="376"/>
      <c r="D2303" s="512"/>
      <c r="G2303" s="513"/>
      <c r="H2303" s="383"/>
      <c r="I2303" s="383"/>
      <c r="J2303" s="383"/>
      <c r="K2303" s="383"/>
    </row>
    <row r="2304" spans="1:11" ht="19.350000000000001" customHeight="1">
      <c r="A2304" s="573"/>
      <c r="B2304" s="376"/>
      <c r="C2304" s="376"/>
      <c r="D2304" s="512"/>
      <c r="G2304" s="513"/>
      <c r="H2304" s="383"/>
      <c r="I2304" s="383"/>
      <c r="J2304" s="383"/>
      <c r="K2304" s="383"/>
    </row>
    <row r="2305" spans="1:11" ht="19.350000000000001" customHeight="1">
      <c r="A2305" s="573"/>
      <c r="B2305" s="376"/>
      <c r="C2305" s="376"/>
      <c r="D2305" s="512"/>
      <c r="G2305" s="513"/>
      <c r="H2305" s="383"/>
      <c r="I2305" s="383"/>
      <c r="J2305" s="383"/>
      <c r="K2305" s="383"/>
    </row>
    <row r="2306" spans="1:11" ht="19.350000000000001" customHeight="1">
      <c r="A2306" s="573"/>
      <c r="B2306" s="376"/>
      <c r="C2306" s="376"/>
      <c r="D2306" s="512"/>
      <c r="G2306" s="513"/>
      <c r="H2306" s="383"/>
      <c r="I2306" s="383"/>
      <c r="J2306" s="383"/>
      <c r="K2306" s="383"/>
    </row>
    <row r="2307" spans="1:11" ht="19.350000000000001" customHeight="1">
      <c r="A2307" s="573"/>
      <c r="B2307" s="376"/>
      <c r="C2307" s="376"/>
      <c r="D2307" s="512"/>
      <c r="G2307" s="513"/>
      <c r="H2307" s="383"/>
      <c r="I2307" s="383"/>
      <c r="J2307" s="383"/>
      <c r="K2307" s="383"/>
    </row>
    <row r="2308" spans="1:11" ht="19.350000000000001" customHeight="1">
      <c r="A2308" s="573"/>
      <c r="B2308" s="376"/>
      <c r="C2308" s="376"/>
      <c r="D2308" s="512"/>
      <c r="G2308" s="513"/>
      <c r="H2308" s="383"/>
      <c r="I2308" s="383"/>
      <c r="J2308" s="383"/>
      <c r="K2308" s="383"/>
    </row>
    <row r="2309" spans="1:11" ht="19.350000000000001" customHeight="1">
      <c r="A2309" s="573"/>
      <c r="B2309" s="376"/>
      <c r="C2309" s="376"/>
      <c r="D2309" s="512"/>
      <c r="G2309" s="513"/>
      <c r="H2309" s="383"/>
      <c r="I2309" s="383"/>
      <c r="J2309" s="383"/>
      <c r="K2309" s="383"/>
    </row>
    <row r="2310" spans="1:11" ht="19.350000000000001" customHeight="1">
      <c r="A2310" s="573"/>
      <c r="B2310" s="376"/>
      <c r="C2310" s="376"/>
      <c r="D2310" s="512"/>
      <c r="G2310" s="513"/>
      <c r="H2310" s="383"/>
      <c r="I2310" s="383"/>
      <c r="J2310" s="383"/>
      <c r="K2310" s="383"/>
    </row>
    <row r="2311" spans="1:11" ht="19.350000000000001" customHeight="1">
      <c r="A2311" s="573"/>
      <c r="B2311" s="376"/>
      <c r="C2311" s="376"/>
      <c r="D2311" s="512"/>
      <c r="G2311" s="513"/>
      <c r="H2311" s="383"/>
      <c r="I2311" s="383"/>
      <c r="J2311" s="383"/>
      <c r="K2311" s="383"/>
    </row>
    <row r="2312" spans="1:11" ht="19.350000000000001" customHeight="1">
      <c r="A2312" s="573"/>
      <c r="B2312" s="376"/>
      <c r="C2312" s="376"/>
      <c r="D2312" s="512"/>
      <c r="G2312" s="513"/>
      <c r="H2312" s="383"/>
      <c r="I2312" s="383"/>
      <c r="J2312" s="383"/>
      <c r="K2312" s="383"/>
    </row>
    <row r="2313" spans="1:11" ht="19.350000000000001" customHeight="1">
      <c r="A2313" s="573"/>
      <c r="B2313" s="376"/>
      <c r="C2313" s="376"/>
      <c r="D2313" s="512"/>
      <c r="G2313" s="513"/>
      <c r="H2313" s="383"/>
      <c r="I2313" s="383"/>
      <c r="J2313" s="383"/>
      <c r="K2313" s="383"/>
    </row>
    <row r="2314" spans="1:11" ht="19.350000000000001" customHeight="1">
      <c r="A2314" s="573"/>
      <c r="B2314" s="376"/>
      <c r="C2314" s="376"/>
      <c r="D2314" s="512"/>
      <c r="G2314" s="513"/>
      <c r="H2314" s="383"/>
      <c r="I2314" s="383"/>
      <c r="J2314" s="383"/>
      <c r="K2314" s="383"/>
    </row>
    <row r="2315" spans="1:11" ht="19.350000000000001" customHeight="1">
      <c r="A2315" s="573"/>
      <c r="B2315" s="376"/>
      <c r="C2315" s="376"/>
      <c r="D2315" s="512"/>
      <c r="G2315" s="513"/>
      <c r="H2315" s="383"/>
      <c r="I2315" s="383"/>
      <c r="J2315" s="383"/>
      <c r="K2315" s="383"/>
    </row>
    <row r="2316" spans="1:11" ht="19.350000000000001" customHeight="1">
      <c r="A2316" s="573"/>
      <c r="B2316" s="376"/>
      <c r="C2316" s="376"/>
      <c r="D2316" s="512"/>
      <c r="G2316" s="513"/>
      <c r="H2316" s="383"/>
      <c r="I2316" s="383"/>
      <c r="J2316" s="383"/>
      <c r="K2316" s="383"/>
    </row>
    <row r="2317" spans="1:11" ht="19.350000000000001" customHeight="1">
      <c r="A2317" s="573"/>
      <c r="B2317" s="376"/>
      <c r="C2317" s="376"/>
      <c r="D2317" s="512"/>
      <c r="G2317" s="513"/>
      <c r="H2317" s="383"/>
      <c r="I2317" s="383"/>
      <c r="J2317" s="383"/>
      <c r="K2317" s="383"/>
    </row>
    <row r="2318" spans="1:11" ht="19.350000000000001" customHeight="1">
      <c r="A2318" s="573"/>
      <c r="B2318" s="376"/>
      <c r="C2318" s="376"/>
      <c r="D2318" s="512"/>
      <c r="G2318" s="513"/>
      <c r="H2318" s="383"/>
      <c r="I2318" s="383"/>
      <c r="J2318" s="383"/>
      <c r="K2318" s="383"/>
    </row>
    <row r="2319" spans="1:11" ht="19.350000000000001" customHeight="1">
      <c r="A2319" s="573"/>
      <c r="B2319" s="376"/>
      <c r="C2319" s="376"/>
      <c r="D2319" s="512"/>
      <c r="G2319" s="513"/>
      <c r="H2319" s="383"/>
      <c r="I2319" s="383"/>
      <c r="J2319" s="383"/>
      <c r="K2319" s="383"/>
    </row>
    <row r="2320" spans="1:11" ht="19.350000000000001" customHeight="1">
      <c r="A2320" s="573"/>
      <c r="B2320" s="376"/>
      <c r="C2320" s="376"/>
      <c r="D2320" s="512"/>
      <c r="G2320" s="513"/>
      <c r="H2320" s="383"/>
      <c r="I2320" s="383"/>
      <c r="J2320" s="383"/>
      <c r="K2320" s="383"/>
    </row>
    <row r="2321" spans="1:11" ht="19.350000000000001" customHeight="1">
      <c r="A2321" s="573"/>
      <c r="B2321" s="376"/>
      <c r="C2321" s="376"/>
      <c r="D2321" s="512"/>
      <c r="G2321" s="513"/>
      <c r="H2321" s="383"/>
      <c r="I2321" s="383"/>
      <c r="J2321" s="383"/>
      <c r="K2321" s="383"/>
    </row>
    <row r="2322" spans="1:11" ht="19.350000000000001" customHeight="1">
      <c r="A2322" s="573"/>
      <c r="B2322" s="376"/>
      <c r="C2322" s="376"/>
      <c r="D2322" s="512"/>
      <c r="G2322" s="513"/>
      <c r="H2322" s="383"/>
      <c r="I2322" s="383"/>
      <c r="J2322" s="383"/>
      <c r="K2322" s="383"/>
    </row>
    <row r="2323" spans="1:11" ht="19.350000000000001" customHeight="1">
      <c r="A2323" s="573"/>
      <c r="B2323" s="376"/>
      <c r="C2323" s="376"/>
      <c r="D2323" s="512"/>
      <c r="G2323" s="513"/>
      <c r="H2323" s="383"/>
      <c r="I2323" s="383"/>
      <c r="J2323" s="383"/>
      <c r="K2323" s="383"/>
    </row>
    <row r="2324" spans="1:11" ht="19.350000000000001" customHeight="1">
      <c r="A2324" s="573"/>
      <c r="B2324" s="376"/>
      <c r="C2324" s="376"/>
      <c r="D2324" s="512"/>
      <c r="G2324" s="513"/>
      <c r="H2324" s="383"/>
      <c r="I2324" s="383"/>
      <c r="J2324" s="383"/>
      <c r="K2324" s="383"/>
    </row>
    <row r="2325" spans="1:11" ht="19.350000000000001" customHeight="1">
      <c r="A2325" s="573"/>
      <c r="B2325" s="376"/>
      <c r="C2325" s="376"/>
      <c r="D2325" s="512"/>
      <c r="G2325" s="513"/>
      <c r="H2325" s="383"/>
      <c r="I2325" s="383"/>
      <c r="J2325" s="383"/>
      <c r="K2325" s="383"/>
    </row>
    <row r="2326" spans="1:11" ht="19.350000000000001" customHeight="1">
      <c r="A2326" s="573"/>
      <c r="B2326" s="376"/>
      <c r="C2326" s="376"/>
      <c r="D2326" s="512"/>
      <c r="G2326" s="513"/>
      <c r="H2326" s="383"/>
      <c r="I2326" s="383"/>
      <c r="J2326" s="383"/>
      <c r="K2326" s="383"/>
    </row>
    <row r="2327" spans="1:11" ht="19.350000000000001" customHeight="1">
      <c r="A2327" s="573"/>
      <c r="B2327" s="376"/>
      <c r="C2327" s="376"/>
      <c r="D2327" s="512"/>
      <c r="G2327" s="513"/>
      <c r="H2327" s="383"/>
      <c r="I2327" s="383"/>
      <c r="J2327" s="383"/>
      <c r="K2327" s="383"/>
    </row>
    <row r="2328" spans="1:11" ht="19.350000000000001" customHeight="1">
      <c r="A2328" s="573"/>
      <c r="B2328" s="376"/>
      <c r="C2328" s="376"/>
      <c r="D2328" s="512"/>
      <c r="G2328" s="513"/>
      <c r="H2328" s="383"/>
      <c r="I2328" s="383"/>
      <c r="J2328" s="383"/>
      <c r="K2328" s="383"/>
    </row>
    <row r="2329" spans="1:11" ht="19.350000000000001" customHeight="1">
      <c r="A2329" s="573"/>
      <c r="B2329" s="376"/>
      <c r="C2329" s="376"/>
      <c r="D2329" s="512"/>
      <c r="G2329" s="513"/>
      <c r="H2329" s="383"/>
      <c r="I2329" s="383"/>
      <c r="J2329" s="383"/>
      <c r="K2329" s="383"/>
    </row>
    <row r="2330" spans="1:11" ht="19.350000000000001" customHeight="1">
      <c r="A2330" s="573"/>
      <c r="B2330" s="376"/>
      <c r="C2330" s="376"/>
      <c r="D2330" s="512"/>
      <c r="G2330" s="513"/>
      <c r="H2330" s="383"/>
      <c r="I2330" s="383"/>
      <c r="J2330" s="383"/>
      <c r="K2330" s="383"/>
    </row>
    <row r="2331" spans="1:11" ht="19.350000000000001" customHeight="1">
      <c r="A2331" s="573"/>
      <c r="B2331" s="376"/>
      <c r="C2331" s="376"/>
      <c r="D2331" s="512"/>
      <c r="G2331" s="513"/>
      <c r="H2331" s="383"/>
      <c r="I2331" s="383"/>
      <c r="J2331" s="383"/>
      <c r="K2331" s="383"/>
    </row>
    <row r="2332" spans="1:11" ht="19.350000000000001" customHeight="1">
      <c r="A2332" s="573"/>
      <c r="B2332" s="376"/>
      <c r="C2332" s="376"/>
      <c r="D2332" s="512"/>
      <c r="G2332" s="513"/>
      <c r="H2332" s="383"/>
      <c r="I2332" s="383"/>
      <c r="J2332" s="383"/>
      <c r="K2332" s="383"/>
    </row>
    <row r="2333" spans="1:11" ht="19.350000000000001" customHeight="1">
      <c r="A2333" s="573"/>
      <c r="B2333" s="376"/>
      <c r="C2333" s="376"/>
      <c r="D2333" s="512"/>
      <c r="G2333" s="513"/>
      <c r="H2333" s="383"/>
      <c r="I2333" s="383"/>
      <c r="J2333" s="383"/>
      <c r="K2333" s="383"/>
    </row>
    <row r="2334" spans="1:11" ht="19.350000000000001" customHeight="1">
      <c r="A2334" s="573"/>
      <c r="B2334" s="376"/>
      <c r="C2334" s="376"/>
      <c r="D2334" s="512"/>
      <c r="G2334" s="513"/>
      <c r="H2334" s="383"/>
      <c r="I2334" s="383"/>
      <c r="J2334" s="383"/>
      <c r="K2334" s="383"/>
    </row>
    <row r="2335" spans="1:11" ht="19.350000000000001" customHeight="1">
      <c r="A2335" s="573"/>
      <c r="B2335" s="376"/>
      <c r="C2335" s="376"/>
      <c r="D2335" s="512"/>
      <c r="G2335" s="513"/>
      <c r="H2335" s="383"/>
      <c r="I2335" s="383"/>
      <c r="J2335" s="383"/>
      <c r="K2335" s="383"/>
    </row>
    <row r="2336" spans="1:11" ht="19.350000000000001" customHeight="1">
      <c r="A2336" s="573"/>
      <c r="B2336" s="376"/>
      <c r="C2336" s="376"/>
      <c r="D2336" s="512"/>
      <c r="G2336" s="513"/>
      <c r="H2336" s="383"/>
      <c r="I2336" s="383"/>
      <c r="J2336" s="383"/>
      <c r="K2336" s="383"/>
    </row>
    <row r="2337" spans="1:11" ht="19.350000000000001" customHeight="1">
      <c r="A2337" s="573"/>
      <c r="B2337" s="376"/>
      <c r="C2337" s="376"/>
      <c r="D2337" s="512"/>
      <c r="G2337" s="513"/>
      <c r="H2337" s="383"/>
      <c r="I2337" s="383"/>
      <c r="J2337" s="383"/>
      <c r="K2337" s="383"/>
    </row>
    <row r="2338" spans="1:11" ht="19.350000000000001" customHeight="1">
      <c r="A2338" s="573"/>
      <c r="B2338" s="376"/>
      <c r="C2338" s="376"/>
      <c r="D2338" s="512"/>
      <c r="G2338" s="513"/>
      <c r="H2338" s="383"/>
      <c r="I2338" s="383"/>
      <c r="J2338" s="383"/>
      <c r="K2338" s="383"/>
    </row>
    <row r="2339" spans="1:11" ht="19.350000000000001" customHeight="1">
      <c r="A2339" s="573"/>
      <c r="B2339" s="376"/>
      <c r="C2339" s="376"/>
      <c r="D2339" s="512"/>
      <c r="G2339" s="513"/>
      <c r="H2339" s="383"/>
      <c r="I2339" s="383"/>
      <c r="J2339" s="383"/>
      <c r="K2339" s="383"/>
    </row>
    <row r="2340" spans="1:11" ht="19.350000000000001" customHeight="1">
      <c r="A2340" s="573"/>
      <c r="B2340" s="376"/>
      <c r="C2340" s="376"/>
      <c r="D2340" s="512"/>
      <c r="G2340" s="513"/>
      <c r="H2340" s="383"/>
      <c r="I2340" s="383"/>
      <c r="J2340" s="383"/>
      <c r="K2340" s="383"/>
    </row>
    <row r="2341" spans="1:11" ht="19.350000000000001" customHeight="1">
      <c r="A2341" s="573"/>
      <c r="B2341" s="376"/>
      <c r="C2341" s="376"/>
      <c r="D2341" s="512"/>
      <c r="G2341" s="513"/>
      <c r="H2341" s="383"/>
      <c r="I2341" s="383"/>
      <c r="J2341" s="383"/>
      <c r="K2341" s="383"/>
    </row>
    <row r="2342" spans="1:11" ht="19.350000000000001" customHeight="1">
      <c r="A2342" s="573"/>
      <c r="B2342" s="376"/>
      <c r="C2342" s="376"/>
      <c r="D2342" s="512"/>
      <c r="G2342" s="513"/>
      <c r="H2342" s="383"/>
      <c r="I2342" s="383"/>
      <c r="J2342" s="383"/>
      <c r="K2342" s="383"/>
    </row>
    <row r="2343" spans="1:11" ht="19.350000000000001" customHeight="1">
      <c r="A2343" s="573"/>
      <c r="B2343" s="376"/>
      <c r="C2343" s="376"/>
      <c r="D2343" s="512"/>
      <c r="G2343" s="513"/>
      <c r="H2343" s="383"/>
      <c r="I2343" s="383"/>
      <c r="J2343" s="383"/>
      <c r="K2343" s="383"/>
    </row>
    <row r="2344" spans="1:11" ht="19.350000000000001" customHeight="1">
      <c r="A2344" s="573"/>
      <c r="B2344" s="376"/>
      <c r="C2344" s="376"/>
      <c r="D2344" s="512"/>
      <c r="G2344" s="513"/>
      <c r="H2344" s="383"/>
      <c r="I2344" s="383"/>
      <c r="J2344" s="383"/>
      <c r="K2344" s="383"/>
    </row>
    <row r="2345" spans="1:11" ht="19.350000000000001" customHeight="1">
      <c r="A2345" s="573"/>
      <c r="B2345" s="376"/>
      <c r="C2345" s="376"/>
      <c r="D2345" s="512"/>
      <c r="G2345" s="513"/>
      <c r="H2345" s="383"/>
      <c r="I2345" s="383"/>
      <c r="J2345" s="383"/>
      <c r="K2345" s="383"/>
    </row>
    <row r="2346" spans="1:11" ht="19.350000000000001" customHeight="1">
      <c r="A2346" s="573"/>
      <c r="B2346" s="376"/>
      <c r="C2346" s="376"/>
      <c r="D2346" s="512"/>
      <c r="G2346" s="513"/>
      <c r="H2346" s="383"/>
      <c r="I2346" s="383"/>
      <c r="J2346" s="383"/>
      <c r="K2346" s="383"/>
    </row>
    <row r="2347" spans="1:11" ht="19.350000000000001" customHeight="1">
      <c r="A2347" s="573"/>
      <c r="B2347" s="376"/>
      <c r="C2347" s="376"/>
      <c r="D2347" s="512"/>
      <c r="G2347" s="513"/>
      <c r="H2347" s="383"/>
      <c r="I2347" s="383"/>
      <c r="J2347" s="383"/>
      <c r="K2347" s="383"/>
    </row>
    <row r="2348" spans="1:11" ht="19.350000000000001" customHeight="1">
      <c r="A2348" s="573"/>
      <c r="B2348" s="376"/>
      <c r="C2348" s="376"/>
      <c r="D2348" s="512"/>
      <c r="G2348" s="513"/>
      <c r="H2348" s="383"/>
      <c r="I2348" s="383"/>
      <c r="J2348" s="383"/>
      <c r="K2348" s="383"/>
    </row>
    <row r="2349" spans="1:11" ht="19.350000000000001" customHeight="1">
      <c r="A2349" s="573"/>
      <c r="B2349" s="376"/>
      <c r="C2349" s="376"/>
      <c r="D2349" s="512"/>
      <c r="G2349" s="513"/>
      <c r="H2349" s="383"/>
      <c r="I2349" s="383"/>
      <c r="J2349" s="383"/>
      <c r="K2349" s="383"/>
    </row>
    <row r="2350" spans="1:11" ht="19.350000000000001" customHeight="1">
      <c r="A2350" s="573"/>
      <c r="B2350" s="376"/>
      <c r="C2350" s="376"/>
      <c r="D2350" s="512"/>
      <c r="G2350" s="513"/>
      <c r="H2350" s="383"/>
      <c r="I2350" s="383"/>
      <c r="J2350" s="383"/>
      <c r="K2350" s="383"/>
    </row>
    <row r="2351" spans="1:11" ht="19.350000000000001" customHeight="1">
      <c r="A2351" s="573"/>
      <c r="B2351" s="376"/>
      <c r="C2351" s="376"/>
      <c r="D2351" s="512"/>
      <c r="G2351" s="513"/>
      <c r="H2351" s="383"/>
      <c r="I2351" s="383"/>
      <c r="J2351" s="383"/>
      <c r="K2351" s="383"/>
    </row>
    <row r="2352" spans="1:11" ht="19.350000000000001" customHeight="1">
      <c r="A2352" s="573"/>
      <c r="B2352" s="376"/>
      <c r="C2352" s="376"/>
      <c r="D2352" s="512"/>
      <c r="G2352" s="513"/>
      <c r="H2352" s="383"/>
      <c r="I2352" s="383"/>
      <c r="J2352" s="383"/>
      <c r="K2352" s="383"/>
    </row>
    <row r="2353" spans="1:11" ht="19.350000000000001" customHeight="1">
      <c r="A2353" s="573"/>
      <c r="B2353" s="376"/>
      <c r="C2353" s="376"/>
      <c r="D2353" s="512"/>
      <c r="G2353" s="513"/>
      <c r="H2353" s="383"/>
      <c r="I2353" s="383"/>
      <c r="J2353" s="383"/>
      <c r="K2353" s="383"/>
    </row>
    <row r="2354" spans="1:11" ht="19.350000000000001" customHeight="1">
      <c r="A2354" s="573"/>
      <c r="B2354" s="376"/>
      <c r="C2354" s="376"/>
      <c r="D2354" s="512"/>
      <c r="G2354" s="513"/>
      <c r="H2354" s="383"/>
      <c r="I2354" s="383"/>
      <c r="J2354" s="383"/>
      <c r="K2354" s="383"/>
    </row>
    <row r="2355" spans="1:11" ht="19.350000000000001" customHeight="1">
      <c r="A2355" s="573"/>
      <c r="B2355" s="376"/>
      <c r="C2355" s="376"/>
      <c r="D2355" s="512"/>
      <c r="G2355" s="513"/>
      <c r="H2355" s="383"/>
      <c r="I2355" s="383"/>
      <c r="J2355" s="383"/>
      <c r="K2355" s="383"/>
    </row>
    <row r="2356" spans="1:11" ht="19.350000000000001" customHeight="1">
      <c r="A2356" s="573"/>
      <c r="B2356" s="376"/>
      <c r="C2356" s="376"/>
      <c r="D2356" s="512"/>
      <c r="G2356" s="513"/>
      <c r="H2356" s="383"/>
      <c r="I2356" s="383"/>
      <c r="J2356" s="383"/>
      <c r="K2356" s="383"/>
    </row>
    <row r="2357" spans="1:11" ht="19.350000000000001" customHeight="1">
      <c r="A2357" s="573"/>
      <c r="B2357" s="376"/>
      <c r="C2357" s="376"/>
      <c r="D2357" s="512"/>
      <c r="G2357" s="513"/>
      <c r="H2357" s="383"/>
      <c r="I2357" s="383"/>
      <c r="J2357" s="383"/>
      <c r="K2357" s="383"/>
    </row>
    <row r="2358" spans="1:11" ht="19.350000000000001" customHeight="1">
      <c r="A2358" s="573"/>
      <c r="B2358" s="376"/>
      <c r="C2358" s="376"/>
      <c r="D2358" s="512"/>
      <c r="G2358" s="513"/>
      <c r="H2358" s="383"/>
      <c r="I2358" s="383"/>
      <c r="J2358" s="383"/>
      <c r="K2358" s="383"/>
    </row>
    <row r="2359" spans="1:11" ht="19.350000000000001" customHeight="1">
      <c r="A2359" s="573"/>
      <c r="B2359" s="376"/>
      <c r="C2359" s="376"/>
      <c r="D2359" s="512"/>
      <c r="G2359" s="513"/>
      <c r="H2359" s="383"/>
      <c r="I2359" s="383"/>
      <c r="J2359" s="383"/>
      <c r="K2359" s="383"/>
    </row>
    <row r="2360" spans="1:11" ht="19.350000000000001" customHeight="1">
      <c r="A2360" s="573"/>
      <c r="B2360" s="376"/>
      <c r="C2360" s="376"/>
      <c r="D2360" s="512"/>
      <c r="G2360" s="513"/>
      <c r="H2360" s="383"/>
      <c r="I2360" s="383"/>
      <c r="J2360" s="383"/>
      <c r="K2360" s="383"/>
    </row>
    <row r="2361" spans="1:11" ht="19.350000000000001" customHeight="1">
      <c r="A2361" s="573"/>
      <c r="B2361" s="376"/>
      <c r="C2361" s="376"/>
      <c r="D2361" s="512"/>
      <c r="G2361" s="513"/>
      <c r="H2361" s="383"/>
      <c r="I2361" s="383"/>
      <c r="J2361" s="383"/>
      <c r="K2361" s="383"/>
    </row>
    <row r="2362" spans="1:11" ht="19.350000000000001" customHeight="1">
      <c r="A2362" s="573"/>
      <c r="B2362" s="376"/>
      <c r="C2362" s="376"/>
      <c r="D2362" s="512"/>
      <c r="G2362" s="513"/>
      <c r="H2362" s="383"/>
      <c r="I2362" s="383"/>
      <c r="J2362" s="383"/>
      <c r="K2362" s="383"/>
    </row>
    <row r="2363" spans="1:11" ht="19.350000000000001" customHeight="1">
      <c r="A2363" s="573"/>
      <c r="B2363" s="376"/>
      <c r="C2363" s="376"/>
      <c r="D2363" s="512"/>
      <c r="G2363" s="513"/>
      <c r="H2363" s="383"/>
      <c r="I2363" s="383"/>
      <c r="J2363" s="383"/>
      <c r="K2363" s="383"/>
    </row>
    <row r="2364" spans="1:11" ht="19.350000000000001" customHeight="1">
      <c r="A2364" s="573"/>
      <c r="B2364" s="376"/>
      <c r="C2364" s="376"/>
      <c r="D2364" s="512"/>
      <c r="G2364" s="513"/>
      <c r="H2364" s="383"/>
      <c r="I2364" s="383"/>
      <c r="J2364" s="383"/>
      <c r="K2364" s="383"/>
    </row>
    <row r="2365" spans="1:11" ht="19.350000000000001" customHeight="1">
      <c r="A2365" s="573"/>
      <c r="B2365" s="376"/>
      <c r="C2365" s="376"/>
      <c r="D2365" s="512"/>
      <c r="G2365" s="513"/>
      <c r="H2365" s="383"/>
      <c r="I2365" s="383"/>
      <c r="J2365" s="383"/>
      <c r="K2365" s="383"/>
    </row>
    <row r="2366" spans="1:11" ht="19.350000000000001" customHeight="1">
      <c r="A2366" s="573"/>
      <c r="B2366" s="376"/>
      <c r="C2366" s="376"/>
      <c r="D2366" s="512"/>
      <c r="G2366" s="513"/>
      <c r="H2366" s="383"/>
      <c r="I2366" s="383"/>
      <c r="J2366" s="383"/>
      <c r="K2366" s="383"/>
    </row>
    <row r="2367" spans="1:11" ht="19.350000000000001" customHeight="1">
      <c r="A2367" s="573"/>
      <c r="B2367" s="376"/>
      <c r="C2367" s="376"/>
      <c r="D2367" s="512"/>
      <c r="G2367" s="513"/>
      <c r="H2367" s="383"/>
      <c r="I2367" s="383"/>
      <c r="J2367" s="383"/>
      <c r="K2367" s="383"/>
    </row>
    <row r="2368" spans="1:11" ht="19.350000000000001" customHeight="1">
      <c r="A2368" s="573"/>
      <c r="B2368" s="376"/>
      <c r="C2368" s="376"/>
      <c r="D2368" s="512"/>
      <c r="G2368" s="513"/>
      <c r="H2368" s="383"/>
      <c r="I2368" s="383"/>
      <c r="J2368" s="383"/>
      <c r="K2368" s="383"/>
    </row>
    <row r="2369" spans="1:12" ht="19.350000000000001" customHeight="1">
      <c r="A2369" s="573"/>
      <c r="B2369" s="376"/>
      <c r="C2369" s="376"/>
      <c r="D2369" s="512"/>
      <c r="G2369" s="513"/>
      <c r="H2369" s="383"/>
      <c r="I2369" s="383"/>
      <c r="J2369" s="383"/>
      <c r="K2369" s="383"/>
    </row>
    <row r="2370" spans="1:12" ht="19.350000000000001" customHeight="1">
      <c r="A2370" s="573"/>
      <c r="B2370" s="376"/>
      <c r="C2370" s="376"/>
      <c r="D2370" s="512"/>
      <c r="G2370" s="513"/>
      <c r="H2370" s="383"/>
      <c r="I2370" s="383"/>
      <c r="J2370" s="383"/>
      <c r="K2370" s="383"/>
    </row>
    <row r="2371" spans="1:12" ht="19.350000000000001" customHeight="1">
      <c r="A2371" s="573"/>
      <c r="B2371" s="376"/>
      <c r="C2371" s="376"/>
      <c r="D2371" s="512"/>
      <c r="G2371" s="513"/>
      <c r="H2371" s="383"/>
      <c r="I2371" s="383"/>
      <c r="J2371" s="383"/>
      <c r="K2371" s="383"/>
    </row>
    <row r="2372" spans="1:12" ht="19.350000000000001" customHeight="1">
      <c r="A2372" s="573"/>
      <c r="B2372" s="376"/>
      <c r="C2372" s="376"/>
      <c r="D2372" s="512"/>
      <c r="G2372" s="513"/>
      <c r="H2372" s="383"/>
      <c r="I2372" s="383"/>
      <c r="J2372" s="383"/>
      <c r="K2372" s="383"/>
    </row>
    <row r="2373" spans="1:12" ht="19.350000000000001" customHeight="1">
      <c r="A2373" s="573"/>
      <c r="B2373" s="376"/>
      <c r="C2373" s="376"/>
      <c r="D2373" s="512"/>
      <c r="G2373" s="513"/>
      <c r="H2373" s="383"/>
      <c r="I2373" s="383"/>
      <c r="J2373" s="383"/>
      <c r="K2373" s="383"/>
    </row>
    <row r="2374" spans="1:12" ht="19.350000000000001" customHeight="1">
      <c r="A2374" s="573"/>
      <c r="B2374" s="376"/>
      <c r="C2374" s="376"/>
      <c r="D2374" s="512"/>
      <c r="G2374" s="513"/>
      <c r="H2374" s="383"/>
      <c r="I2374" s="383"/>
      <c r="J2374" s="383"/>
      <c r="K2374" s="383"/>
    </row>
    <row r="2375" spans="1:12" ht="19.350000000000001" customHeight="1">
      <c r="A2375" s="573"/>
      <c r="B2375" s="376"/>
      <c r="C2375" s="376"/>
      <c r="D2375" s="512"/>
      <c r="G2375" s="513"/>
      <c r="H2375" s="383"/>
      <c r="I2375" s="383"/>
      <c r="J2375" s="383"/>
      <c r="K2375" s="383"/>
    </row>
    <row r="2376" spans="1:12" ht="19.350000000000001" customHeight="1">
      <c r="A2376" s="573"/>
      <c r="B2376" s="376"/>
      <c r="C2376" s="376"/>
      <c r="D2376" s="512"/>
      <c r="G2376" s="513"/>
      <c r="H2376" s="383"/>
      <c r="I2376" s="383"/>
      <c r="J2376" s="383"/>
      <c r="K2376" s="383"/>
    </row>
    <row r="2377" spans="1:12" ht="19.350000000000001" customHeight="1">
      <c r="A2377" s="573"/>
      <c r="B2377" s="376"/>
      <c r="C2377" s="376"/>
      <c r="D2377" s="512"/>
      <c r="G2377" s="513"/>
      <c r="H2377" s="383"/>
      <c r="I2377" s="383"/>
      <c r="J2377" s="383"/>
      <c r="K2377" s="383"/>
    </row>
    <row r="2378" spans="1:12" ht="19.350000000000001" customHeight="1">
      <c r="A2378" s="573"/>
      <c r="B2378" s="376"/>
      <c r="C2378" s="376"/>
      <c r="D2378" s="512"/>
      <c r="G2378" s="513"/>
      <c r="H2378" s="383"/>
      <c r="I2378" s="383"/>
      <c r="J2378" s="383"/>
      <c r="K2378" s="383"/>
    </row>
    <row r="2379" spans="1:12" ht="19.350000000000001" customHeight="1">
      <c r="A2379" s="573"/>
      <c r="B2379" s="376"/>
      <c r="C2379" s="376"/>
      <c r="D2379" s="512"/>
      <c r="G2379" s="513"/>
      <c r="H2379" s="383"/>
      <c r="I2379" s="383"/>
      <c r="J2379" s="383"/>
      <c r="K2379" s="383"/>
    </row>
    <row r="2380" spans="1:12" ht="19.350000000000001" customHeight="1">
      <c r="A2380" s="573"/>
      <c r="B2380" s="376"/>
      <c r="C2380" s="376"/>
      <c r="D2380" s="512"/>
      <c r="G2380" s="513"/>
      <c r="H2380" s="383"/>
      <c r="I2380" s="383"/>
      <c r="J2380" s="383"/>
      <c r="K2380" s="383"/>
    </row>
    <row r="2381" spans="1:12" ht="19.350000000000001" customHeight="1">
      <c r="A2381" s="573"/>
      <c r="B2381" s="376"/>
      <c r="C2381" s="376"/>
      <c r="H2381" s="383"/>
      <c r="I2381" s="383"/>
      <c r="J2381" s="383"/>
      <c r="K2381" s="383"/>
      <c r="L2381" s="383"/>
    </row>
    <row r="2382" spans="1:12" ht="19.350000000000001" customHeight="1">
      <c r="A2382" s="573"/>
      <c r="B2382" s="376"/>
      <c r="C2382" s="376"/>
    </row>
    <row r="2383" spans="1:12" ht="19.350000000000001" customHeight="1">
      <c r="A2383" s="573"/>
      <c r="B2383" s="376"/>
      <c r="C2383" s="376"/>
    </row>
    <row r="2384" spans="1:12" ht="19.350000000000001" customHeight="1">
      <c r="A2384" s="573"/>
      <c r="B2384" s="376"/>
      <c r="C2384" s="376"/>
    </row>
    <row r="2385" spans="1:12" ht="19.350000000000001" customHeight="1">
      <c r="A2385" s="573"/>
      <c r="B2385" s="376"/>
      <c r="C2385" s="376"/>
    </row>
    <row r="2386" spans="1:12" ht="19.350000000000001" customHeight="1">
      <c r="A2386" s="573"/>
      <c r="B2386" s="376"/>
      <c r="C2386" s="376"/>
    </row>
    <row r="2387" spans="1:12" ht="19.350000000000001" customHeight="1">
      <c r="A2387" s="573"/>
      <c r="B2387" s="376"/>
      <c r="C2387" s="376"/>
    </row>
    <row r="2388" spans="1:12" ht="19.350000000000001" customHeight="1">
      <c r="A2388" s="573"/>
      <c r="B2388" s="376"/>
      <c r="C2388" s="376"/>
    </row>
    <row r="2389" spans="1:12" ht="19.350000000000001" customHeight="1">
      <c r="A2389" s="573"/>
      <c r="B2389" s="376"/>
      <c r="C2389" s="376"/>
    </row>
    <row r="2390" spans="1:12" ht="19.350000000000001" customHeight="1">
      <c r="A2390" s="573"/>
      <c r="B2390" s="376"/>
      <c r="C2390" s="376"/>
    </row>
    <row r="2391" spans="1:12" ht="19.350000000000001" customHeight="1">
      <c r="A2391" s="573"/>
      <c r="B2391" s="376"/>
      <c r="C2391" s="376"/>
    </row>
    <row r="2392" spans="1:12" ht="19.350000000000001" customHeight="1">
      <c r="A2392" s="573"/>
      <c r="B2392" s="376"/>
      <c r="C2392" s="376"/>
    </row>
    <row r="2393" spans="1:12" ht="19.350000000000001" customHeight="1">
      <c r="A2393" s="573"/>
      <c r="B2393" s="376"/>
      <c r="C2393" s="376"/>
    </row>
    <row r="2394" spans="1:12" ht="19.350000000000001" customHeight="1">
      <c r="A2394" s="573"/>
      <c r="B2394" s="376"/>
      <c r="C2394" s="376"/>
      <c r="D2394" s="376"/>
      <c r="E2394" s="376"/>
      <c r="F2394" s="376"/>
      <c r="G2394" s="376"/>
      <c r="H2394" s="376"/>
      <c r="I2394" s="376"/>
      <c r="J2394" s="376"/>
      <c r="K2394" s="376"/>
      <c r="L2394" s="376"/>
    </row>
    <row r="2395" spans="1:12" ht="19.350000000000001" customHeight="1">
      <c r="A2395" s="573"/>
      <c r="B2395" s="376"/>
      <c r="C2395" s="376"/>
      <c r="D2395" s="376"/>
      <c r="E2395" s="376"/>
      <c r="F2395" s="376"/>
      <c r="G2395" s="376"/>
      <c r="H2395" s="376"/>
      <c r="I2395" s="376"/>
      <c r="J2395" s="376"/>
      <c r="K2395" s="376"/>
      <c r="L2395" s="376"/>
    </row>
    <row r="2396" spans="1:12" ht="19.350000000000001" customHeight="1">
      <c r="A2396" s="573"/>
      <c r="B2396" s="376"/>
      <c r="C2396" s="376"/>
      <c r="D2396" s="376"/>
      <c r="E2396" s="376"/>
      <c r="F2396" s="376"/>
      <c r="G2396" s="376"/>
      <c r="H2396" s="376"/>
      <c r="I2396" s="376"/>
      <c r="J2396" s="376"/>
      <c r="K2396" s="376"/>
      <c r="L2396" s="376"/>
    </row>
    <row r="2397" spans="1:12" ht="19.350000000000001" customHeight="1">
      <c r="A2397" s="573"/>
      <c r="B2397" s="376"/>
      <c r="C2397" s="376"/>
      <c r="D2397" s="376"/>
      <c r="E2397" s="376"/>
      <c r="F2397" s="376"/>
      <c r="G2397" s="376"/>
      <c r="H2397" s="376"/>
      <c r="I2397" s="376"/>
      <c r="J2397" s="376"/>
      <c r="K2397" s="376"/>
      <c r="L2397" s="376"/>
    </row>
    <row r="2398" spans="1:12" ht="19.350000000000001" customHeight="1">
      <c r="A2398" s="573"/>
      <c r="B2398" s="376"/>
      <c r="C2398" s="376"/>
      <c r="D2398" s="376"/>
      <c r="E2398" s="376"/>
      <c r="F2398" s="376"/>
      <c r="G2398" s="376"/>
      <c r="H2398" s="376"/>
      <c r="I2398" s="376"/>
      <c r="J2398" s="376"/>
      <c r="K2398" s="376"/>
      <c r="L2398" s="376"/>
    </row>
    <row r="2399" spans="1:12" ht="19.350000000000001" customHeight="1">
      <c r="A2399" s="573"/>
      <c r="B2399" s="376"/>
      <c r="C2399" s="376"/>
      <c r="D2399" s="376"/>
      <c r="E2399" s="376"/>
      <c r="F2399" s="376"/>
      <c r="G2399" s="376"/>
      <c r="H2399" s="376"/>
      <c r="I2399" s="376"/>
      <c r="J2399" s="376"/>
      <c r="K2399" s="376"/>
      <c r="L2399" s="376"/>
    </row>
    <row r="2400" spans="1:12" ht="19.350000000000001" customHeight="1">
      <c r="A2400" s="573"/>
      <c r="B2400" s="376"/>
      <c r="C2400" s="376"/>
      <c r="D2400" s="376"/>
      <c r="E2400" s="376"/>
      <c r="F2400" s="376"/>
      <c r="G2400" s="376"/>
      <c r="H2400" s="376"/>
      <c r="I2400" s="376"/>
      <c r="J2400" s="376"/>
      <c r="K2400" s="376"/>
      <c r="L2400" s="376"/>
    </row>
    <row r="2401" spans="1:12" ht="19.350000000000001" customHeight="1">
      <c r="A2401" s="573"/>
      <c r="B2401" s="376"/>
      <c r="C2401" s="376"/>
      <c r="D2401" s="376"/>
      <c r="E2401" s="376"/>
      <c r="F2401" s="376"/>
      <c r="G2401" s="376"/>
      <c r="H2401" s="376"/>
      <c r="I2401" s="376"/>
      <c r="J2401" s="376"/>
      <c r="K2401" s="376"/>
      <c r="L2401" s="376"/>
    </row>
    <row r="2402" spans="1:12" ht="19.350000000000001" customHeight="1">
      <c r="A2402" s="573"/>
      <c r="B2402" s="376"/>
      <c r="C2402" s="376"/>
      <c r="D2402" s="376"/>
      <c r="E2402" s="376"/>
      <c r="F2402" s="376"/>
      <c r="G2402" s="376"/>
      <c r="H2402" s="376"/>
      <c r="I2402" s="376"/>
      <c r="J2402" s="376"/>
      <c r="K2402" s="376"/>
      <c r="L2402" s="376"/>
    </row>
    <row r="2403" spans="1:12" ht="19.350000000000001" customHeight="1">
      <c r="A2403" s="573"/>
      <c r="B2403" s="376"/>
      <c r="C2403" s="376"/>
      <c r="D2403" s="376"/>
      <c r="E2403" s="376"/>
      <c r="F2403" s="376"/>
      <c r="G2403" s="376"/>
      <c r="H2403" s="376"/>
      <c r="I2403" s="376"/>
      <c r="J2403" s="376"/>
      <c r="K2403" s="376"/>
      <c r="L2403" s="376"/>
    </row>
    <row r="2404" spans="1:12" ht="19.350000000000001" customHeight="1">
      <c r="A2404" s="573"/>
      <c r="B2404" s="376"/>
      <c r="C2404" s="376"/>
      <c r="D2404" s="376"/>
      <c r="E2404" s="376"/>
      <c r="F2404" s="376"/>
      <c r="G2404" s="376"/>
      <c r="H2404" s="376"/>
      <c r="I2404" s="376"/>
      <c r="J2404" s="376"/>
      <c r="K2404" s="376"/>
      <c r="L2404" s="376"/>
    </row>
    <row r="2405" spans="1:12" ht="19.350000000000001" customHeight="1">
      <c r="A2405" s="573"/>
      <c r="B2405" s="376"/>
      <c r="C2405" s="376"/>
      <c r="D2405" s="376"/>
      <c r="E2405" s="376"/>
      <c r="F2405" s="376"/>
      <c r="G2405" s="376"/>
      <c r="H2405" s="376"/>
      <c r="I2405" s="376"/>
      <c r="J2405" s="376"/>
      <c r="K2405" s="376"/>
      <c r="L2405" s="376"/>
    </row>
    <row r="2406" spans="1:12" ht="19.350000000000001" customHeight="1">
      <c r="A2406" s="573"/>
      <c r="B2406" s="376"/>
      <c r="C2406" s="376"/>
      <c r="D2406" s="376"/>
      <c r="E2406" s="376"/>
      <c r="F2406" s="376"/>
      <c r="G2406" s="376"/>
      <c r="H2406" s="376"/>
      <c r="I2406" s="376"/>
      <c r="J2406" s="376"/>
      <c r="K2406" s="376"/>
      <c r="L2406" s="376"/>
    </row>
    <row r="2407" spans="1:12" ht="19.350000000000001" customHeight="1">
      <c r="A2407" s="573"/>
      <c r="B2407" s="376"/>
      <c r="C2407" s="376"/>
      <c r="D2407" s="376"/>
      <c r="E2407" s="376"/>
      <c r="F2407" s="376"/>
      <c r="G2407" s="376"/>
      <c r="H2407" s="376"/>
      <c r="I2407" s="376"/>
      <c r="J2407" s="376"/>
      <c r="K2407" s="376"/>
      <c r="L2407" s="376"/>
    </row>
    <row r="2408" spans="1:12" ht="19.350000000000001" customHeight="1">
      <c r="A2408" s="573"/>
      <c r="B2408" s="376"/>
      <c r="C2408" s="376"/>
      <c r="D2408" s="376"/>
      <c r="E2408" s="376"/>
      <c r="F2408" s="376"/>
      <c r="G2408" s="376"/>
      <c r="H2408" s="376"/>
      <c r="I2408" s="376"/>
      <c r="J2408" s="376"/>
      <c r="K2408" s="376"/>
      <c r="L2408" s="376"/>
    </row>
    <row r="2409" spans="1:12" ht="19.350000000000001" customHeight="1">
      <c r="A2409" s="573"/>
      <c r="B2409" s="376"/>
      <c r="C2409" s="376"/>
      <c r="D2409" s="376"/>
      <c r="E2409" s="376"/>
      <c r="F2409" s="376"/>
      <c r="G2409" s="376"/>
      <c r="H2409" s="376"/>
      <c r="I2409" s="376"/>
      <c r="J2409" s="376"/>
      <c r="K2409" s="376"/>
      <c r="L2409" s="376"/>
    </row>
    <row r="2410" spans="1:12" ht="19.350000000000001" customHeight="1">
      <c r="A2410" s="573"/>
      <c r="B2410" s="376"/>
      <c r="C2410" s="376"/>
      <c r="D2410" s="376"/>
      <c r="E2410" s="376"/>
      <c r="F2410" s="376"/>
      <c r="G2410" s="376"/>
      <c r="H2410" s="376"/>
      <c r="I2410" s="376"/>
      <c r="J2410" s="376"/>
      <c r="K2410" s="376"/>
      <c r="L2410" s="376"/>
    </row>
    <row r="2411" spans="1:12" ht="19.350000000000001" customHeight="1">
      <c r="A2411" s="573"/>
      <c r="B2411" s="376"/>
      <c r="C2411" s="376"/>
      <c r="D2411" s="376"/>
      <c r="E2411" s="376"/>
      <c r="F2411" s="376"/>
      <c r="G2411" s="376"/>
      <c r="H2411" s="376"/>
      <c r="I2411" s="376"/>
      <c r="J2411" s="376"/>
      <c r="K2411" s="376"/>
      <c r="L2411" s="376"/>
    </row>
    <row r="2412" spans="1:12" ht="19.350000000000001" customHeight="1">
      <c r="A2412" s="573"/>
      <c r="B2412" s="376"/>
      <c r="C2412" s="376"/>
      <c r="D2412" s="376"/>
      <c r="E2412" s="376"/>
      <c r="F2412" s="376"/>
      <c r="G2412" s="376"/>
      <c r="H2412" s="376"/>
      <c r="I2412" s="376"/>
      <c r="J2412" s="376"/>
      <c r="K2412" s="376"/>
      <c r="L2412" s="376"/>
    </row>
    <row r="2413" spans="1:12" ht="19.350000000000001" customHeight="1">
      <c r="A2413" s="573"/>
      <c r="B2413" s="376"/>
      <c r="C2413" s="376"/>
      <c r="D2413" s="376"/>
      <c r="E2413" s="376"/>
      <c r="F2413" s="376"/>
      <c r="G2413" s="376"/>
      <c r="H2413" s="376"/>
      <c r="I2413" s="376"/>
      <c r="J2413" s="376"/>
      <c r="K2413" s="376"/>
      <c r="L2413" s="376"/>
    </row>
    <row r="2414" spans="1:12" ht="19.350000000000001" customHeight="1">
      <c r="A2414" s="573"/>
      <c r="B2414" s="376"/>
      <c r="C2414" s="376"/>
      <c r="D2414" s="376"/>
      <c r="E2414" s="376"/>
      <c r="F2414" s="376"/>
      <c r="G2414" s="376"/>
      <c r="H2414" s="376"/>
      <c r="I2414" s="376"/>
      <c r="J2414" s="376"/>
      <c r="K2414" s="376"/>
      <c r="L2414" s="376"/>
    </row>
    <row r="2415" spans="1:12" ht="19.350000000000001" customHeight="1">
      <c r="A2415" s="573"/>
      <c r="B2415" s="376"/>
      <c r="C2415" s="376"/>
      <c r="D2415" s="376"/>
      <c r="E2415" s="376"/>
      <c r="F2415" s="376"/>
      <c r="G2415" s="376"/>
      <c r="H2415" s="376"/>
      <c r="I2415" s="376"/>
      <c r="J2415" s="376"/>
      <c r="K2415" s="376"/>
      <c r="L2415" s="376"/>
    </row>
    <row r="2416" spans="1:12" ht="19.350000000000001" customHeight="1">
      <c r="A2416" s="573"/>
      <c r="B2416" s="376"/>
      <c r="C2416" s="376"/>
      <c r="D2416" s="376"/>
      <c r="E2416" s="376"/>
      <c r="F2416" s="376"/>
      <c r="G2416" s="376"/>
      <c r="H2416" s="376"/>
      <c r="I2416" s="376"/>
      <c r="J2416" s="376"/>
      <c r="K2416" s="376"/>
      <c r="L2416" s="376"/>
    </row>
    <row r="2417" spans="1:12" ht="19.350000000000001" customHeight="1">
      <c r="A2417" s="573"/>
      <c r="B2417" s="376"/>
      <c r="C2417" s="376"/>
      <c r="D2417" s="376"/>
      <c r="E2417" s="376"/>
      <c r="F2417" s="376"/>
      <c r="G2417" s="376"/>
      <c r="H2417" s="376"/>
      <c r="I2417" s="376"/>
      <c r="J2417" s="376"/>
      <c r="K2417" s="376"/>
      <c r="L2417" s="376"/>
    </row>
    <row r="2418" spans="1:12" ht="19.350000000000001" customHeight="1">
      <c r="A2418" s="573"/>
      <c r="B2418" s="376"/>
      <c r="C2418" s="376"/>
      <c r="D2418" s="376"/>
      <c r="E2418" s="376"/>
      <c r="F2418" s="376"/>
      <c r="G2418" s="376"/>
      <c r="H2418" s="376"/>
      <c r="I2418" s="376"/>
      <c r="J2418" s="376"/>
      <c r="K2418" s="376"/>
      <c r="L2418" s="376"/>
    </row>
    <row r="2419" spans="1:12" ht="19.350000000000001" customHeight="1">
      <c r="A2419" s="573"/>
      <c r="B2419" s="376"/>
      <c r="C2419" s="376"/>
      <c r="D2419" s="376"/>
      <c r="E2419" s="376"/>
      <c r="F2419" s="376"/>
      <c r="G2419" s="376"/>
      <c r="H2419" s="376"/>
      <c r="I2419" s="376"/>
      <c r="J2419" s="376"/>
      <c r="K2419" s="376"/>
      <c r="L2419" s="376"/>
    </row>
    <row r="2420" spans="1:12" ht="19.350000000000001" customHeight="1">
      <c r="A2420" s="573"/>
      <c r="B2420" s="376"/>
      <c r="C2420" s="376"/>
      <c r="D2420" s="376"/>
      <c r="E2420" s="376"/>
      <c r="F2420" s="376"/>
      <c r="G2420" s="376"/>
      <c r="H2420" s="376"/>
      <c r="I2420" s="376"/>
      <c r="J2420" s="376"/>
      <c r="K2420" s="376"/>
      <c r="L2420" s="376"/>
    </row>
    <row r="2421" spans="1:12" ht="19.350000000000001" customHeight="1">
      <c r="A2421" s="573"/>
      <c r="B2421" s="376"/>
      <c r="C2421" s="376"/>
      <c r="D2421" s="376"/>
      <c r="E2421" s="376"/>
      <c r="F2421" s="376"/>
      <c r="G2421" s="376"/>
      <c r="H2421" s="376"/>
      <c r="I2421" s="376"/>
      <c r="J2421" s="376"/>
      <c r="K2421" s="376"/>
      <c r="L2421" s="376"/>
    </row>
    <row r="2422" spans="1:12" ht="19.350000000000001" customHeight="1">
      <c r="A2422" s="573"/>
      <c r="B2422" s="376"/>
      <c r="C2422" s="376"/>
      <c r="D2422" s="376"/>
      <c r="E2422" s="376"/>
      <c r="F2422" s="376"/>
      <c r="G2422" s="376"/>
      <c r="H2422" s="376"/>
      <c r="I2422" s="376"/>
      <c r="J2422" s="376"/>
      <c r="K2422" s="376"/>
      <c r="L2422" s="376"/>
    </row>
    <row r="2423" spans="1:12" ht="19.350000000000001" customHeight="1">
      <c r="A2423" s="573"/>
      <c r="B2423" s="376"/>
      <c r="C2423" s="376"/>
      <c r="D2423" s="376"/>
      <c r="E2423" s="376"/>
      <c r="F2423" s="376"/>
      <c r="G2423" s="376"/>
      <c r="H2423" s="376"/>
      <c r="I2423" s="376"/>
      <c r="J2423" s="376"/>
      <c r="K2423" s="376"/>
      <c r="L2423" s="376"/>
    </row>
  </sheetData>
  <phoneticPr fontId="14" type="noConversion"/>
  <conditionalFormatting sqref="M1:M2">
    <cfRule type="cellIs" dxfId="0" priority="7" operator="equal">
      <formula>1</formula>
    </cfRule>
  </conditionalFormatting>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85" manualBreakCount="85">
    <brk id="74" max="11" man="1"/>
    <brk id="88" max="11" man="1"/>
    <brk id="131" max="11" man="1"/>
    <brk id="150" max="11" man="1"/>
    <brk id="169" max="11" man="1"/>
    <brk id="211" max="11" man="1"/>
    <brk id="234" max="11" man="1"/>
    <brk id="255" max="11" man="1"/>
    <brk id="274" max="11" man="1"/>
    <brk id="284" max="11" man="1"/>
    <brk id="303" max="11" man="1"/>
    <brk id="320" max="11" man="1"/>
    <brk id="337" max="11" man="1"/>
    <brk id="360" max="11" man="1"/>
    <brk id="400" max="11" man="1"/>
    <brk id="419" max="11" man="1"/>
    <brk id="484" max="11" man="1"/>
    <brk id="502" max="11" man="1"/>
    <brk id="516" max="11" man="1"/>
    <brk id="530" max="11" man="1"/>
    <brk id="548" max="11" man="1"/>
    <brk id="567" max="11" man="1"/>
    <brk id="588" max="11" man="1"/>
    <brk id="605" max="11" man="1"/>
    <brk id="626" max="11" man="1"/>
    <brk id="639" max="11" man="1"/>
    <brk id="654" max="11" man="1"/>
    <brk id="665" max="11" man="1"/>
    <brk id="702" max="11" man="1"/>
    <brk id="718" max="11" man="1"/>
    <brk id="745" max="11" man="1"/>
    <brk id="766" max="11" man="1"/>
    <brk id="786" max="11" man="1"/>
    <brk id="806" max="11" man="1"/>
    <brk id="825" max="11" man="1"/>
    <brk id="843" max="11" man="1"/>
    <brk id="863" max="11" man="1"/>
    <brk id="882" max="11" man="1"/>
    <brk id="896" max="11" man="1"/>
    <brk id="914" max="11" man="1"/>
    <brk id="932" max="11" man="1"/>
    <brk id="950" max="11" man="1"/>
    <brk id="966" max="11" man="1"/>
    <brk id="982" max="11" man="1"/>
    <brk id="1000" max="11" man="1"/>
    <brk id="1027" max="11" man="1"/>
    <brk id="1065" max="11" man="1"/>
    <brk id="1086" max="11" man="1"/>
    <brk id="1100" max="11" man="1"/>
    <brk id="1113" max="11" man="1"/>
    <brk id="1127" max="11" man="1"/>
    <brk id="1144" max="11" man="1"/>
    <brk id="1164" max="11" man="1"/>
    <brk id="1183" max="11" man="1"/>
    <brk id="1196" max="11" man="1"/>
    <brk id="1215" max="11" man="1"/>
    <brk id="1232" max="11" man="1"/>
    <brk id="1251" max="11" man="1"/>
    <brk id="1267" max="11" man="1"/>
    <brk id="1286" max="11" man="1"/>
    <brk id="1307" max="11" man="1"/>
    <brk id="1325" max="11" man="1"/>
    <brk id="1345" max="11" man="1"/>
    <brk id="1365" max="11" man="1"/>
    <brk id="1382" max="11" man="1"/>
    <brk id="1404" max="11" man="1"/>
    <brk id="1419" max="11" man="1"/>
    <brk id="1441" max="11" man="1"/>
    <brk id="1460" max="11" man="1"/>
    <brk id="1480" max="11" man="1"/>
    <brk id="1500" max="11" man="1"/>
    <brk id="1524" max="11" man="1"/>
    <brk id="1540" max="11" man="1"/>
    <brk id="1561" max="11" man="1"/>
    <brk id="1581" max="11" man="1"/>
    <brk id="1600" max="11" man="1"/>
    <brk id="1613" max="11" man="1"/>
    <brk id="1627" max="11" man="1"/>
    <brk id="1643" max="11" man="1"/>
    <brk id="1664" max="11" man="1"/>
    <brk id="1686" max="11" man="1"/>
    <brk id="1707" max="11" man="1"/>
    <brk id="1722" max="11" man="1"/>
    <brk id="1741" max="11" man="1"/>
    <brk id="1763" max="11" man="1"/>
  </rowBreaks>
  <ignoredErrors>
    <ignoredError sqref="C1224 C1482:C1483 C1500:C150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15"/>
  <dimension ref="A1:D62"/>
  <sheetViews>
    <sheetView showGridLines="0" rightToLeft="1" zoomScaleNormal="100" zoomScaleSheetLayoutView="90" workbookViewId="0">
      <selection activeCell="C40" sqref="C40"/>
    </sheetView>
  </sheetViews>
  <sheetFormatPr defaultColWidth="9" defaultRowHeight="15"/>
  <cols>
    <col min="1" max="1" width="14.125" style="57" customWidth="1"/>
    <col min="2" max="2" width="5.125" style="57" customWidth="1"/>
    <col min="3" max="3" width="84.5" style="56" customWidth="1"/>
    <col min="4" max="4" width="4.5" style="56" customWidth="1"/>
    <col min="5" max="16384" width="9" style="56"/>
  </cols>
  <sheetData>
    <row r="1" spans="1:4" ht="18.75">
      <c r="A1" s="91"/>
      <c r="B1" s="54" t="s">
        <v>282</v>
      </c>
      <c r="C1" s="55"/>
      <c r="D1" s="555"/>
    </row>
    <row r="2" spans="1:4" ht="14.25" customHeight="1">
      <c r="C2" s="114"/>
    </row>
    <row r="3" spans="1:4" ht="16.5" customHeight="1">
      <c r="A3" s="1"/>
      <c r="B3" s="57" t="s">
        <v>127</v>
      </c>
      <c r="C3" s="61" t="s">
        <v>407</v>
      </c>
    </row>
    <row r="4" spans="1:4" s="555" customFormat="1" ht="16.5" customHeight="1">
      <c r="A4" s="181"/>
      <c r="B4" s="714"/>
      <c r="C4" s="715" t="s">
        <v>2215</v>
      </c>
    </row>
    <row r="5" spans="1:4" s="555" customFormat="1" ht="16.5" customHeight="1">
      <c r="A5" s="181"/>
      <c r="B5" s="714"/>
      <c r="C5" s="716" t="s">
        <v>2214</v>
      </c>
    </row>
    <row r="6" spans="1:4" s="555" customFormat="1" ht="14.25" customHeight="1">
      <c r="A6" s="181"/>
      <c r="B6" s="714"/>
      <c r="C6" s="717" t="s">
        <v>2011</v>
      </c>
    </row>
    <row r="7" spans="1:4" s="555" customFormat="1" ht="14.25" customHeight="1">
      <c r="A7" s="181"/>
      <c r="B7" s="714"/>
      <c r="C7" s="717" t="s">
        <v>2216</v>
      </c>
    </row>
    <row r="8" spans="1:4" s="555" customFormat="1" ht="14.25" customHeight="1">
      <c r="A8" s="181"/>
      <c r="B8" s="714"/>
      <c r="C8" s="718"/>
    </row>
    <row r="9" spans="1:4" ht="16.5" customHeight="1">
      <c r="A9" s="1"/>
      <c r="B9" s="57" t="s">
        <v>128</v>
      </c>
      <c r="C9" s="61" t="s">
        <v>408</v>
      </c>
    </row>
    <row r="10" spans="1:4" ht="16.5" customHeight="1">
      <c r="A10" s="1"/>
      <c r="C10" s="58" t="s">
        <v>2217</v>
      </c>
    </row>
    <row r="11" spans="1:4" ht="16.5" customHeight="1">
      <c r="A11" s="1"/>
      <c r="C11" s="58" t="s">
        <v>1484</v>
      </c>
    </row>
    <row r="12" spans="1:4" ht="16.5" customHeight="1">
      <c r="A12" s="1"/>
      <c r="C12" s="62"/>
    </row>
    <row r="13" spans="1:4" ht="16.5" customHeight="1">
      <c r="A13" s="1"/>
      <c r="B13" s="57" t="s">
        <v>129</v>
      </c>
      <c r="C13" s="61" t="s">
        <v>1610</v>
      </c>
    </row>
    <row r="14" spans="1:4" ht="16.5" customHeight="1">
      <c r="A14" s="1"/>
      <c r="C14" s="58" t="s">
        <v>2019</v>
      </c>
    </row>
    <row r="15" spans="1:4" ht="16.5" customHeight="1">
      <c r="A15" s="1"/>
      <c r="C15" s="58" t="s">
        <v>2218</v>
      </c>
    </row>
    <row r="16" spans="1:4" ht="16.5" customHeight="1">
      <c r="A16" s="1"/>
      <c r="C16" s="62"/>
    </row>
    <row r="17" spans="1:3" ht="16.5" customHeight="1">
      <c r="A17" s="1"/>
      <c r="B17" s="57" t="s">
        <v>130</v>
      </c>
      <c r="C17" s="61" t="s">
        <v>1549</v>
      </c>
    </row>
    <row r="18" spans="1:3" ht="16.5" customHeight="1">
      <c r="A18" s="1"/>
      <c r="C18" s="58" t="s">
        <v>2246</v>
      </c>
    </row>
    <row r="19" spans="1:3" ht="16.5" customHeight="1">
      <c r="A19" s="1"/>
      <c r="C19" s="58" t="s">
        <v>1485</v>
      </c>
    </row>
    <row r="20" spans="1:3" ht="16.5" customHeight="1">
      <c r="A20" s="1"/>
      <c r="C20" s="58" t="s">
        <v>2219</v>
      </c>
    </row>
    <row r="21" spans="1:3" ht="16.5" customHeight="1">
      <c r="A21" s="1"/>
      <c r="C21" s="58" t="s">
        <v>2020</v>
      </c>
    </row>
    <row r="22" spans="1:3" ht="16.5" customHeight="1">
      <c r="A22" s="1"/>
      <c r="C22" s="103"/>
    </row>
    <row r="23" spans="1:3" ht="16.5" customHeight="1">
      <c r="A23" s="1"/>
      <c r="B23" s="57" t="s">
        <v>208</v>
      </c>
      <c r="C23" s="61" t="s">
        <v>1550</v>
      </c>
    </row>
    <row r="24" spans="1:3" ht="16.5" customHeight="1">
      <c r="A24" s="1"/>
      <c r="C24" s="58" t="s">
        <v>2021</v>
      </c>
    </row>
    <row r="25" spans="1:3" ht="16.5" customHeight="1">
      <c r="A25" s="1"/>
      <c r="C25" s="58" t="s">
        <v>2059</v>
      </c>
    </row>
    <row r="26" spans="1:3" ht="16.5" customHeight="1">
      <c r="A26" s="1"/>
      <c r="C26" s="58" t="s">
        <v>1612</v>
      </c>
    </row>
    <row r="27" spans="1:3" ht="16.5" customHeight="1">
      <c r="A27" s="1"/>
      <c r="C27" s="58" t="s">
        <v>1486</v>
      </c>
    </row>
    <row r="28" spans="1:3" ht="14.25" customHeight="1">
      <c r="A28" s="1"/>
      <c r="C28" s="62"/>
    </row>
    <row r="29" spans="1:3" ht="16.5" customHeight="1">
      <c r="A29" s="1"/>
      <c r="B29" s="57" t="s">
        <v>314</v>
      </c>
      <c r="C29" s="61" t="s">
        <v>1551</v>
      </c>
    </row>
    <row r="30" spans="1:3" ht="16.5" customHeight="1">
      <c r="A30" s="1"/>
      <c r="C30" s="58" t="s">
        <v>1261</v>
      </c>
    </row>
    <row r="31" spans="1:3" ht="16.5" customHeight="1">
      <c r="A31" s="1"/>
      <c r="C31" s="62"/>
    </row>
    <row r="32" spans="1:3" ht="16.5" customHeight="1">
      <c r="A32" s="1"/>
      <c r="B32" s="57" t="s">
        <v>315</v>
      </c>
      <c r="C32" s="61" t="s">
        <v>1552</v>
      </c>
    </row>
    <row r="33" spans="1:3" ht="16.5" customHeight="1">
      <c r="A33" s="1"/>
      <c r="C33" s="58" t="s">
        <v>2247</v>
      </c>
    </row>
    <row r="34" spans="1:3" ht="16.5" customHeight="1">
      <c r="A34" s="1"/>
      <c r="C34" s="58" t="s">
        <v>2248</v>
      </c>
    </row>
    <row r="35" spans="1:3" ht="16.5" customHeight="1">
      <c r="A35" s="1"/>
      <c r="C35" s="58" t="s">
        <v>2249</v>
      </c>
    </row>
    <row r="36" spans="1:3" ht="16.5" customHeight="1">
      <c r="A36" s="1"/>
      <c r="C36" s="62"/>
    </row>
    <row r="37" spans="1:3" ht="16.5" customHeight="1">
      <c r="A37" s="1"/>
      <c r="B37" s="57" t="s">
        <v>316</v>
      </c>
      <c r="C37" s="61" t="s">
        <v>1960</v>
      </c>
    </row>
    <row r="38" spans="1:3" ht="16.5" customHeight="1">
      <c r="A38" s="1"/>
      <c r="C38" s="58" t="s">
        <v>2060</v>
      </c>
    </row>
    <row r="39" spans="1:3" ht="16.5" customHeight="1">
      <c r="A39" s="1"/>
      <c r="C39" s="58" t="s">
        <v>2220</v>
      </c>
    </row>
    <row r="40" spans="1:3" ht="16.5" customHeight="1">
      <c r="A40" s="1"/>
      <c r="C40" s="58" t="s">
        <v>1961</v>
      </c>
    </row>
    <row r="41" spans="1:3" ht="16.5" customHeight="1">
      <c r="A41" s="1"/>
      <c r="C41" s="62"/>
    </row>
    <row r="42" spans="1:3" ht="16.5" customHeight="1">
      <c r="A42" s="1"/>
      <c r="B42" s="57" t="s">
        <v>612</v>
      </c>
      <c r="C42" s="61" t="s">
        <v>1611</v>
      </c>
    </row>
    <row r="43" spans="1:3" ht="16.5" customHeight="1">
      <c r="A43" s="1"/>
      <c r="C43" s="58" t="s">
        <v>2222</v>
      </c>
    </row>
    <row r="44" spans="1:3" ht="16.5" customHeight="1">
      <c r="A44" s="1"/>
      <c r="C44" s="58" t="s">
        <v>2221</v>
      </c>
    </row>
    <row r="45" spans="1:3" ht="16.5" customHeight="1">
      <c r="A45" s="1"/>
      <c r="C45" s="62"/>
    </row>
    <row r="46" spans="1:3" ht="16.5" customHeight="1">
      <c r="A46" s="1"/>
      <c r="B46" s="57" t="s">
        <v>877</v>
      </c>
      <c r="C46" s="61" t="s">
        <v>1553</v>
      </c>
    </row>
    <row r="47" spans="1:3" ht="16.5" customHeight="1">
      <c r="A47" s="1"/>
      <c r="C47" s="58" t="s">
        <v>2061</v>
      </c>
    </row>
    <row r="48" spans="1:3" ht="16.5" customHeight="1">
      <c r="A48" s="1"/>
      <c r="C48" s="62"/>
    </row>
    <row r="49" spans="1:3" ht="16.5" customHeight="1">
      <c r="A49" s="1"/>
      <c r="B49" s="57" t="s">
        <v>218</v>
      </c>
      <c r="C49" s="61" t="s">
        <v>518</v>
      </c>
    </row>
    <row r="50" spans="1:3" ht="16.5" customHeight="1">
      <c r="A50" s="1"/>
      <c r="C50" s="58" t="s">
        <v>1262</v>
      </c>
    </row>
    <row r="51" spans="1:3" ht="16.5" customHeight="1">
      <c r="A51" s="1"/>
      <c r="C51" s="62"/>
    </row>
    <row r="52" spans="1:3" ht="16.5" customHeight="1">
      <c r="A52" s="1"/>
      <c r="B52" s="57" t="s">
        <v>932</v>
      </c>
      <c r="C52" s="60" t="s">
        <v>136</v>
      </c>
    </row>
    <row r="53" spans="1:3" ht="16.5" customHeight="1">
      <c r="A53" s="1"/>
      <c r="C53" s="59" t="s">
        <v>1487</v>
      </c>
    </row>
    <row r="54" spans="1:3" ht="16.5" customHeight="1">
      <c r="A54" s="1"/>
    </row>
    <row r="55" spans="1:3">
      <c r="A55" s="1"/>
    </row>
    <row r="56" spans="1:3">
      <c r="A56" s="1"/>
    </row>
    <row r="57" spans="1:3">
      <c r="A57" s="1"/>
    </row>
    <row r="58" spans="1:3">
      <c r="A58" s="1"/>
    </row>
    <row r="59" spans="1:3">
      <c r="A59" s="1"/>
    </row>
    <row r="60" spans="1:3">
      <c r="A60" s="1"/>
    </row>
    <row r="61" spans="1:3">
      <c r="A61" s="1"/>
    </row>
    <row r="62" spans="1:3">
      <c r="A62" s="1"/>
    </row>
  </sheetData>
  <phoneticPr fontId="14" type="noConversion"/>
  <pageMargins left="0.74803149606299213" right="0.6692913385826772" top="1.1023622047244095" bottom="0.43307086614173229" header="0.43307086614173229" footer="0.15748031496062992"/>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5" manualBreakCount="5">
    <brk id="28" max="16383" man="1"/>
    <brk id="220" max="16383" man="1"/>
    <brk id="232" max="16383" man="1"/>
    <brk id="1083" max="16383" man="1"/>
    <brk id="120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6">
    <pageSetUpPr fitToPage="1"/>
  </sheetPr>
  <dimension ref="A1:O256"/>
  <sheetViews>
    <sheetView showGridLines="0" rightToLeft="1" zoomScaleNormal="100" zoomScaleSheetLayoutView="110" workbookViewId="0">
      <pane ySplit="2" topLeftCell="A165" activePane="bottomLeft" state="frozen"/>
      <selection activeCell="H23" sqref="H23"/>
      <selection pane="bottomLeft" activeCell="O7" sqref="O7"/>
    </sheetView>
  </sheetViews>
  <sheetFormatPr defaultColWidth="9" defaultRowHeight="25.35" customHeight="1"/>
  <cols>
    <col min="1" max="1" width="14.125" style="810" customWidth="1"/>
    <col min="2" max="2" width="3.875" style="736" customWidth="1"/>
    <col min="3" max="4" width="6.625" style="736" customWidth="1"/>
    <col min="5" max="5" width="31.625" style="736" customWidth="1"/>
    <col min="6" max="7" width="9.625" style="736" customWidth="1"/>
    <col min="8" max="8" width="8.625" style="736" customWidth="1"/>
    <col min="9" max="9" width="7.625" style="736" customWidth="1"/>
    <col min="10" max="10" width="1.625" style="736" bestFit="1" customWidth="1"/>
    <col min="11" max="11" width="9.75" style="736" customWidth="1"/>
    <col min="12" max="13" width="8.625" style="736" customWidth="1"/>
    <col min="14" max="14" width="9" style="736" bestFit="1" customWidth="1"/>
    <col min="15" max="15" width="8.625" style="736" customWidth="1"/>
    <col min="16" max="16384" width="9" style="736"/>
  </cols>
  <sheetData>
    <row r="1" spans="1:15" ht="25.35" customHeight="1">
      <c r="A1" s="815"/>
      <c r="B1" s="769"/>
      <c r="C1" s="770"/>
      <c r="D1" s="771"/>
      <c r="E1" s="772" t="s">
        <v>2070</v>
      </c>
      <c r="F1" s="901" t="s">
        <v>1305</v>
      </c>
      <c r="G1" s="902"/>
      <c r="H1" s="845" t="s">
        <v>776</v>
      </c>
      <c r="I1" s="773" t="s">
        <v>358</v>
      </c>
      <c r="J1" s="774"/>
      <c r="K1" s="281" t="s">
        <v>642</v>
      </c>
      <c r="L1" s="281" t="s">
        <v>784</v>
      </c>
      <c r="M1" s="281" t="s">
        <v>1505</v>
      </c>
      <c r="N1" s="281" t="s">
        <v>642</v>
      </c>
      <c r="O1" s="775" t="s">
        <v>785</v>
      </c>
    </row>
    <row r="2" spans="1:15" ht="25.35" customHeight="1" thickBot="1">
      <c r="A2" s="816" t="s">
        <v>1102</v>
      </c>
      <c r="B2" s="776" t="s">
        <v>34</v>
      </c>
      <c r="C2" s="777" t="s">
        <v>33</v>
      </c>
      <c r="D2" s="778" t="s">
        <v>126</v>
      </c>
      <c r="E2" s="524" t="s">
        <v>1414</v>
      </c>
      <c r="F2" s="846" t="s">
        <v>1306</v>
      </c>
      <c r="G2" s="779" t="s">
        <v>1307</v>
      </c>
      <c r="H2" s="847" t="s">
        <v>620</v>
      </c>
      <c r="I2" s="779" t="s">
        <v>1023</v>
      </c>
      <c r="J2" s="780" t="s">
        <v>35</v>
      </c>
      <c r="K2" s="781" t="s">
        <v>2066</v>
      </c>
      <c r="L2" s="282" t="s">
        <v>1962</v>
      </c>
      <c r="M2" s="282" t="s">
        <v>2065</v>
      </c>
      <c r="N2" s="282" t="s">
        <v>2064</v>
      </c>
      <c r="O2" s="782" t="s">
        <v>1848</v>
      </c>
    </row>
    <row r="3" spans="1:15" ht="25.35" customHeight="1">
      <c r="A3" s="783" t="s">
        <v>624</v>
      </c>
      <c r="B3" s="784">
        <v>1</v>
      </c>
      <c r="C3" s="785">
        <v>100</v>
      </c>
      <c r="D3" s="786">
        <v>611100</v>
      </c>
      <c r="E3" s="787" t="s">
        <v>697</v>
      </c>
      <c r="F3" s="848">
        <v>4</v>
      </c>
      <c r="G3" s="788">
        <v>0</v>
      </c>
      <c r="H3" s="849">
        <v>4</v>
      </c>
      <c r="I3" s="788">
        <v>4</v>
      </c>
      <c r="J3" s="789" t="s">
        <v>551</v>
      </c>
      <c r="K3" s="790">
        <v>3450</v>
      </c>
      <c r="L3" s="791">
        <v>3340</v>
      </c>
      <c r="M3" s="790">
        <v>3340</v>
      </c>
      <c r="N3" s="790">
        <v>3540</v>
      </c>
      <c r="O3" s="792">
        <v>3689.8774800000001</v>
      </c>
    </row>
    <row r="4" spans="1:15" ht="25.35" customHeight="1">
      <c r="A4" s="744" t="s">
        <v>395</v>
      </c>
      <c r="B4" s="745">
        <v>1</v>
      </c>
      <c r="C4" s="746">
        <v>100</v>
      </c>
      <c r="D4" s="747">
        <v>611200</v>
      </c>
      <c r="E4" s="748" t="s">
        <v>1782</v>
      </c>
      <c r="F4" s="848">
        <v>8.9</v>
      </c>
      <c r="G4" s="755">
        <v>0</v>
      </c>
      <c r="H4" s="749">
        <v>8.9</v>
      </c>
      <c r="I4" s="749">
        <v>8.5147700000000022</v>
      </c>
      <c r="J4" s="750" t="s">
        <v>551</v>
      </c>
      <c r="K4" s="751">
        <v>1962</v>
      </c>
      <c r="L4" s="752">
        <v>1847</v>
      </c>
      <c r="M4" s="751">
        <v>1902</v>
      </c>
      <c r="N4" s="751">
        <v>1780</v>
      </c>
      <c r="O4" s="753">
        <v>1496.09933</v>
      </c>
    </row>
    <row r="5" spans="1:15" ht="25.35" customHeight="1">
      <c r="A5" s="744" t="s">
        <v>275</v>
      </c>
      <c r="B5" s="745">
        <v>1</v>
      </c>
      <c r="C5" s="746">
        <v>100</v>
      </c>
      <c r="D5" s="747">
        <v>611300</v>
      </c>
      <c r="E5" s="748" t="s">
        <v>233</v>
      </c>
      <c r="F5" s="848">
        <v>32</v>
      </c>
      <c r="G5" s="755">
        <v>0</v>
      </c>
      <c r="H5" s="749">
        <v>32</v>
      </c>
      <c r="I5" s="749">
        <v>30.95786</v>
      </c>
      <c r="J5" s="750" t="s">
        <v>551</v>
      </c>
      <c r="K5" s="751">
        <v>10471</v>
      </c>
      <c r="L5" s="752">
        <v>8970</v>
      </c>
      <c r="M5" s="751">
        <v>10115</v>
      </c>
      <c r="N5" s="751">
        <v>9500</v>
      </c>
      <c r="O5" s="753">
        <v>9366.5095999999994</v>
      </c>
    </row>
    <row r="6" spans="1:15" ht="25.35" customHeight="1">
      <c r="A6" s="744" t="s">
        <v>275</v>
      </c>
      <c r="B6" s="745">
        <v>1</v>
      </c>
      <c r="C6" s="746">
        <v>101</v>
      </c>
      <c r="D6" s="747">
        <v>611300</v>
      </c>
      <c r="E6" s="748" t="s">
        <v>1451</v>
      </c>
      <c r="F6" s="848">
        <v>0</v>
      </c>
      <c r="G6" s="755">
        <v>1.05</v>
      </c>
      <c r="H6" s="749">
        <v>1.05</v>
      </c>
      <c r="I6" s="749">
        <v>0.43505000000000005</v>
      </c>
      <c r="J6" s="750" t="s">
        <v>551</v>
      </c>
      <c r="K6" s="751">
        <v>130</v>
      </c>
      <c r="L6" s="752">
        <v>60</v>
      </c>
      <c r="M6" s="751">
        <v>130</v>
      </c>
      <c r="N6" s="751">
        <v>130</v>
      </c>
      <c r="O6" s="753">
        <v>64.891469999999998</v>
      </c>
    </row>
    <row r="7" spans="1:15" ht="25.35" customHeight="1">
      <c r="A7" s="744" t="s">
        <v>2150</v>
      </c>
      <c r="B7" s="745">
        <v>1</v>
      </c>
      <c r="C7" s="746">
        <v>100</v>
      </c>
      <c r="D7" s="747">
        <v>611400</v>
      </c>
      <c r="E7" s="748" t="s">
        <v>2152</v>
      </c>
      <c r="F7" s="848">
        <v>7</v>
      </c>
      <c r="G7" s="755">
        <v>0</v>
      </c>
      <c r="H7" s="749">
        <v>7</v>
      </c>
      <c r="I7" s="749">
        <v>2.25806</v>
      </c>
      <c r="J7" s="750" t="s">
        <v>551</v>
      </c>
      <c r="K7" s="751">
        <v>1898</v>
      </c>
      <c r="L7" s="752">
        <v>610</v>
      </c>
      <c r="M7" s="751">
        <v>670</v>
      </c>
      <c r="N7" s="751">
        <v>740</v>
      </c>
      <c r="O7" s="753">
        <v>0</v>
      </c>
    </row>
    <row r="8" spans="1:15" ht="25.35" customHeight="1">
      <c r="A8" s="744" t="s">
        <v>2150</v>
      </c>
      <c r="B8" s="745">
        <v>1</v>
      </c>
      <c r="C8" s="746">
        <v>101</v>
      </c>
      <c r="D8" s="747">
        <v>611400</v>
      </c>
      <c r="E8" s="748" t="s">
        <v>2158</v>
      </c>
      <c r="F8" s="848">
        <v>5</v>
      </c>
      <c r="G8" s="755">
        <v>0</v>
      </c>
      <c r="H8" s="749">
        <v>5</v>
      </c>
      <c r="I8" s="749">
        <v>0</v>
      </c>
      <c r="J8" s="750" t="s">
        <v>551</v>
      </c>
      <c r="K8" s="751">
        <v>1651</v>
      </c>
      <c r="L8" s="752">
        <v>0</v>
      </c>
      <c r="M8" s="751">
        <v>0</v>
      </c>
      <c r="N8" s="751">
        <v>0</v>
      </c>
      <c r="O8" s="753">
        <v>0</v>
      </c>
    </row>
    <row r="9" spans="1:15" ht="25.35" customHeight="1">
      <c r="A9" s="744" t="s">
        <v>2150</v>
      </c>
      <c r="B9" s="745">
        <v>1</v>
      </c>
      <c r="C9" s="746">
        <v>102</v>
      </c>
      <c r="D9" s="747">
        <v>611400</v>
      </c>
      <c r="E9" s="748" t="s">
        <v>2160</v>
      </c>
      <c r="F9" s="848">
        <v>8</v>
      </c>
      <c r="G9" s="755">
        <v>0</v>
      </c>
      <c r="H9" s="749">
        <v>8</v>
      </c>
      <c r="I9" s="749">
        <v>0</v>
      </c>
      <c r="J9" s="750" t="s">
        <v>551</v>
      </c>
      <c r="K9" s="751">
        <v>1765</v>
      </c>
      <c r="L9" s="752">
        <v>0</v>
      </c>
      <c r="M9" s="751">
        <v>0</v>
      </c>
      <c r="N9" s="751">
        <v>0</v>
      </c>
      <c r="O9" s="753">
        <v>0</v>
      </c>
    </row>
    <row r="10" spans="1:15" ht="25.35" customHeight="1">
      <c r="A10" s="744" t="s">
        <v>2150</v>
      </c>
      <c r="B10" s="745">
        <v>1</v>
      </c>
      <c r="C10" s="746">
        <v>103</v>
      </c>
      <c r="D10" s="747">
        <v>611400</v>
      </c>
      <c r="E10" s="748" t="s">
        <v>2186</v>
      </c>
      <c r="F10" s="848">
        <v>4</v>
      </c>
      <c r="G10" s="755">
        <v>0</v>
      </c>
      <c r="H10" s="749">
        <v>4</v>
      </c>
      <c r="I10" s="749">
        <v>0</v>
      </c>
      <c r="J10" s="750" t="s">
        <v>551</v>
      </c>
      <c r="K10" s="751">
        <v>848</v>
      </c>
      <c r="L10" s="752">
        <v>0</v>
      </c>
      <c r="M10" s="751">
        <v>0</v>
      </c>
      <c r="N10" s="751">
        <v>0</v>
      </c>
      <c r="O10" s="753">
        <v>0</v>
      </c>
    </row>
    <row r="11" spans="1:15" ht="25.35" customHeight="1">
      <c r="A11" s="744" t="s">
        <v>141</v>
      </c>
      <c r="B11" s="745">
        <v>1</v>
      </c>
      <c r="C11" s="746">
        <v>100</v>
      </c>
      <c r="D11" s="747">
        <v>612000</v>
      </c>
      <c r="E11" s="748" t="s">
        <v>875</v>
      </c>
      <c r="F11" s="848">
        <v>5</v>
      </c>
      <c r="G11" s="755">
        <v>0</v>
      </c>
      <c r="H11" s="749">
        <v>5</v>
      </c>
      <c r="I11" s="749">
        <v>3.6</v>
      </c>
      <c r="J11" s="750" t="s">
        <v>551</v>
      </c>
      <c r="K11" s="751">
        <v>1680</v>
      </c>
      <c r="L11" s="752">
        <v>1450</v>
      </c>
      <c r="M11" s="751">
        <v>1680</v>
      </c>
      <c r="N11" s="751">
        <v>1710</v>
      </c>
      <c r="O11" s="753">
        <v>1308.1928899999998</v>
      </c>
    </row>
    <row r="12" spans="1:15" ht="25.35" customHeight="1">
      <c r="A12" s="744" t="s">
        <v>120</v>
      </c>
      <c r="B12" s="745">
        <v>1</v>
      </c>
      <c r="C12" s="746">
        <v>100</v>
      </c>
      <c r="D12" s="747">
        <v>612100</v>
      </c>
      <c r="E12" s="748" t="s">
        <v>2153</v>
      </c>
      <c r="F12" s="848">
        <v>0</v>
      </c>
      <c r="G12" s="755">
        <v>0</v>
      </c>
      <c r="H12" s="749">
        <v>0</v>
      </c>
      <c r="I12" s="749">
        <v>4.5</v>
      </c>
      <c r="J12" s="750" t="s">
        <v>551</v>
      </c>
      <c r="K12" s="751">
        <v>0</v>
      </c>
      <c r="L12" s="752">
        <v>1440</v>
      </c>
      <c r="M12" s="751">
        <v>1443</v>
      </c>
      <c r="N12" s="751">
        <v>1190</v>
      </c>
      <c r="O12" s="753">
        <v>1185.4915800000001</v>
      </c>
    </row>
    <row r="13" spans="1:15" ht="25.35" customHeight="1">
      <c r="A13" s="744" t="s">
        <v>2109</v>
      </c>
      <c r="B13" s="745">
        <v>1</v>
      </c>
      <c r="C13" s="746">
        <v>100</v>
      </c>
      <c r="D13" s="747">
        <v>613000</v>
      </c>
      <c r="E13" s="748" t="s">
        <v>2250</v>
      </c>
      <c r="F13" s="848">
        <v>5.47</v>
      </c>
      <c r="G13" s="755">
        <v>0</v>
      </c>
      <c r="H13" s="749">
        <v>5.47</v>
      </c>
      <c r="I13" s="749">
        <v>11.546399999999997</v>
      </c>
      <c r="J13" s="750" t="s">
        <v>551</v>
      </c>
      <c r="K13" s="751">
        <v>1184</v>
      </c>
      <c r="L13" s="752">
        <v>2892</v>
      </c>
      <c r="M13" s="751">
        <v>2892</v>
      </c>
      <c r="N13" s="751">
        <v>2510</v>
      </c>
      <c r="O13" s="753">
        <v>2192.4584399999999</v>
      </c>
    </row>
    <row r="14" spans="1:15" ht="25.35" customHeight="1">
      <c r="A14" s="744" t="s">
        <v>712</v>
      </c>
      <c r="B14" s="745">
        <v>12</v>
      </c>
      <c r="C14" s="746">
        <v>100</v>
      </c>
      <c r="D14" s="747">
        <v>614000</v>
      </c>
      <c r="E14" s="748" t="s">
        <v>875</v>
      </c>
      <c r="F14" s="848">
        <v>9</v>
      </c>
      <c r="G14" s="755">
        <v>0</v>
      </c>
      <c r="H14" s="749">
        <v>9</v>
      </c>
      <c r="I14" s="749">
        <v>8</v>
      </c>
      <c r="J14" s="750" t="s">
        <v>551</v>
      </c>
      <c r="K14" s="751">
        <v>2939</v>
      </c>
      <c r="L14" s="752">
        <v>2742</v>
      </c>
      <c r="M14" s="751">
        <v>2742</v>
      </c>
      <c r="N14" s="751">
        <v>2540</v>
      </c>
      <c r="O14" s="753">
        <v>2335.02702</v>
      </c>
    </row>
    <row r="15" spans="1:15" ht="25.35" customHeight="1">
      <c r="A15" s="744" t="s">
        <v>723</v>
      </c>
      <c r="B15" s="745">
        <v>11</v>
      </c>
      <c r="C15" s="746">
        <v>100</v>
      </c>
      <c r="D15" s="747">
        <v>615000</v>
      </c>
      <c r="E15" s="748" t="s">
        <v>2179</v>
      </c>
      <c r="F15" s="848">
        <v>23.7</v>
      </c>
      <c r="G15" s="755">
        <v>0</v>
      </c>
      <c r="H15" s="749">
        <v>23.7</v>
      </c>
      <c r="I15" s="749">
        <v>21.580060000000003</v>
      </c>
      <c r="J15" s="750" t="s">
        <v>551</v>
      </c>
      <c r="K15" s="751">
        <v>5763</v>
      </c>
      <c r="L15" s="752">
        <v>5182</v>
      </c>
      <c r="M15" s="751">
        <v>5182</v>
      </c>
      <c r="N15" s="751">
        <v>5230</v>
      </c>
      <c r="O15" s="753">
        <v>4829.8992699999999</v>
      </c>
    </row>
    <row r="16" spans="1:15" ht="30">
      <c r="A16" s="744" t="s">
        <v>723</v>
      </c>
      <c r="B16" s="745">
        <v>11</v>
      </c>
      <c r="C16" s="746">
        <v>101</v>
      </c>
      <c r="D16" s="747">
        <v>615000</v>
      </c>
      <c r="E16" s="377" t="s">
        <v>2311</v>
      </c>
      <c r="F16" s="848">
        <v>4</v>
      </c>
      <c r="G16" s="755">
        <v>0</v>
      </c>
      <c r="H16" s="749">
        <v>4</v>
      </c>
      <c r="I16" s="749">
        <v>0</v>
      </c>
      <c r="J16" s="750" t="s">
        <v>551</v>
      </c>
      <c r="K16" s="751">
        <v>960</v>
      </c>
      <c r="L16" s="752">
        <v>0</v>
      </c>
      <c r="M16" s="751">
        <v>0</v>
      </c>
      <c r="N16" s="751">
        <v>0</v>
      </c>
      <c r="O16" s="753">
        <v>0</v>
      </c>
    </row>
    <row r="17" spans="1:15" ht="25.35" customHeight="1">
      <c r="A17" s="744" t="s">
        <v>64</v>
      </c>
      <c r="B17" s="745">
        <v>10</v>
      </c>
      <c r="C17" s="746">
        <v>100</v>
      </c>
      <c r="D17" s="747">
        <v>616000</v>
      </c>
      <c r="E17" s="748" t="s">
        <v>697</v>
      </c>
      <c r="F17" s="848">
        <v>18</v>
      </c>
      <c r="G17" s="755">
        <v>0</v>
      </c>
      <c r="H17" s="749">
        <v>18</v>
      </c>
      <c r="I17" s="749">
        <v>15.4</v>
      </c>
      <c r="J17" s="750" t="s">
        <v>551</v>
      </c>
      <c r="K17" s="751">
        <v>5370</v>
      </c>
      <c r="L17" s="752">
        <v>4755</v>
      </c>
      <c r="M17" s="751">
        <v>4755</v>
      </c>
      <c r="N17" s="751">
        <v>4610</v>
      </c>
      <c r="O17" s="753">
        <v>4272.2964000000002</v>
      </c>
    </row>
    <row r="18" spans="1:15" ht="25.35" customHeight="1">
      <c r="A18" s="744" t="s">
        <v>773</v>
      </c>
      <c r="B18" s="745">
        <v>1</v>
      </c>
      <c r="C18" s="746">
        <v>100</v>
      </c>
      <c r="D18" s="747">
        <v>617000</v>
      </c>
      <c r="E18" s="748" t="s">
        <v>875</v>
      </c>
      <c r="F18" s="848">
        <v>11</v>
      </c>
      <c r="G18" s="755">
        <v>0</v>
      </c>
      <c r="H18" s="749">
        <v>11</v>
      </c>
      <c r="I18" s="754">
        <v>10</v>
      </c>
      <c r="J18" s="750" t="s">
        <v>551</v>
      </c>
      <c r="K18" s="751">
        <v>4140</v>
      </c>
      <c r="L18" s="752">
        <v>3600</v>
      </c>
      <c r="M18" s="751">
        <v>3880</v>
      </c>
      <c r="N18" s="751">
        <v>4000</v>
      </c>
      <c r="O18" s="753">
        <v>3649.9326000000001</v>
      </c>
    </row>
    <row r="19" spans="1:15" ht="25.35" customHeight="1">
      <c r="A19" s="744" t="s">
        <v>1710</v>
      </c>
      <c r="B19" s="745">
        <v>7</v>
      </c>
      <c r="C19" s="746">
        <v>100</v>
      </c>
      <c r="D19" s="747">
        <v>619000</v>
      </c>
      <c r="E19" s="748" t="s">
        <v>1711</v>
      </c>
      <c r="F19" s="848">
        <v>0</v>
      </c>
      <c r="G19" s="755">
        <v>0</v>
      </c>
      <c r="H19" s="749">
        <v>0</v>
      </c>
      <c r="I19" s="754">
        <v>0</v>
      </c>
      <c r="J19" s="750" t="s">
        <v>551</v>
      </c>
      <c r="K19" s="751">
        <v>0</v>
      </c>
      <c r="L19" s="752">
        <v>0</v>
      </c>
      <c r="M19" s="751">
        <v>0</v>
      </c>
      <c r="N19" s="751">
        <v>0</v>
      </c>
      <c r="O19" s="753">
        <v>491.31446999999997</v>
      </c>
    </row>
    <row r="20" spans="1:15" ht="25.35" customHeight="1">
      <c r="A20" s="744" t="s">
        <v>154</v>
      </c>
      <c r="B20" s="745">
        <v>2</v>
      </c>
      <c r="C20" s="746">
        <v>100</v>
      </c>
      <c r="D20" s="747">
        <v>621000</v>
      </c>
      <c r="E20" s="748" t="s">
        <v>697</v>
      </c>
      <c r="F20" s="848">
        <v>35.5</v>
      </c>
      <c r="G20" s="755">
        <v>0.75</v>
      </c>
      <c r="H20" s="749">
        <v>36.25</v>
      </c>
      <c r="I20" s="754">
        <v>31.603900000000003</v>
      </c>
      <c r="J20" s="750" t="s">
        <v>551</v>
      </c>
      <c r="K20" s="751">
        <v>10804</v>
      </c>
      <c r="L20" s="752">
        <v>9280</v>
      </c>
      <c r="M20" s="751">
        <v>9787</v>
      </c>
      <c r="N20" s="751">
        <v>10020</v>
      </c>
      <c r="O20" s="753">
        <v>9163.32215</v>
      </c>
    </row>
    <row r="21" spans="1:15" ht="25.35" customHeight="1">
      <c r="A21" s="744" t="s">
        <v>424</v>
      </c>
      <c r="B21" s="745">
        <v>2</v>
      </c>
      <c r="C21" s="746">
        <v>100</v>
      </c>
      <c r="D21" s="747">
        <v>623000</v>
      </c>
      <c r="E21" s="748" t="s">
        <v>875</v>
      </c>
      <c r="F21" s="848">
        <v>54.33</v>
      </c>
      <c r="G21" s="755">
        <v>0</v>
      </c>
      <c r="H21" s="749">
        <v>54.33</v>
      </c>
      <c r="I21" s="754">
        <v>48.962110000000003</v>
      </c>
      <c r="J21" s="750" t="s">
        <v>551</v>
      </c>
      <c r="K21" s="751">
        <v>10553</v>
      </c>
      <c r="L21" s="752">
        <v>9510</v>
      </c>
      <c r="M21" s="751">
        <v>9802</v>
      </c>
      <c r="N21" s="751">
        <v>9850</v>
      </c>
      <c r="O21" s="753">
        <v>8820.4646999999986</v>
      </c>
    </row>
    <row r="22" spans="1:15" ht="25.35" customHeight="1">
      <c r="A22" s="744" t="s">
        <v>424</v>
      </c>
      <c r="B22" s="745">
        <v>2</v>
      </c>
      <c r="C22" s="746">
        <v>101</v>
      </c>
      <c r="D22" s="747">
        <v>623000</v>
      </c>
      <c r="E22" s="748" t="s">
        <v>1000</v>
      </c>
      <c r="F22" s="848">
        <v>9</v>
      </c>
      <c r="G22" s="755">
        <v>0</v>
      </c>
      <c r="H22" s="749">
        <v>9</v>
      </c>
      <c r="I22" s="754">
        <v>8.9</v>
      </c>
      <c r="J22" s="750" t="s">
        <v>551</v>
      </c>
      <c r="K22" s="751">
        <v>1291</v>
      </c>
      <c r="L22" s="752">
        <v>1230</v>
      </c>
      <c r="M22" s="751">
        <v>1260</v>
      </c>
      <c r="N22" s="751">
        <v>1260</v>
      </c>
      <c r="O22" s="753">
        <v>1102.9538799999998</v>
      </c>
    </row>
    <row r="23" spans="1:15" ht="25.35" customHeight="1">
      <c r="A23" s="744" t="s">
        <v>1571</v>
      </c>
      <c r="B23" s="745">
        <v>9</v>
      </c>
      <c r="C23" s="746">
        <v>100</v>
      </c>
      <c r="D23" s="747">
        <v>710000</v>
      </c>
      <c r="E23" s="748" t="s">
        <v>1608</v>
      </c>
      <c r="F23" s="848">
        <v>3</v>
      </c>
      <c r="G23" s="755">
        <v>0</v>
      </c>
      <c r="H23" s="749">
        <v>3</v>
      </c>
      <c r="I23" s="754">
        <v>3.0274999999999999</v>
      </c>
      <c r="J23" s="750" t="s">
        <v>551</v>
      </c>
      <c r="K23" s="751">
        <v>1109</v>
      </c>
      <c r="L23" s="752">
        <v>1025</v>
      </c>
      <c r="M23" s="751">
        <v>1040</v>
      </c>
      <c r="N23" s="751">
        <v>1040</v>
      </c>
      <c r="O23" s="753">
        <v>1035.1833300000001</v>
      </c>
    </row>
    <row r="24" spans="1:15" ht="25.35" customHeight="1">
      <c r="A24" s="744" t="s">
        <v>1571</v>
      </c>
      <c r="B24" s="745">
        <v>9</v>
      </c>
      <c r="C24" s="746">
        <v>101</v>
      </c>
      <c r="D24" s="747">
        <v>710000</v>
      </c>
      <c r="E24" s="748" t="s">
        <v>1357</v>
      </c>
      <c r="F24" s="848">
        <v>6</v>
      </c>
      <c r="G24" s="755">
        <v>0</v>
      </c>
      <c r="H24" s="749">
        <v>6</v>
      </c>
      <c r="I24" s="754">
        <v>6</v>
      </c>
      <c r="J24" s="750" t="s">
        <v>551</v>
      </c>
      <c r="K24" s="751">
        <v>2543</v>
      </c>
      <c r="L24" s="752">
        <v>2370</v>
      </c>
      <c r="M24" s="751">
        <v>2370</v>
      </c>
      <c r="N24" s="751">
        <v>2270</v>
      </c>
      <c r="O24" s="753">
        <v>2118.9833100000001</v>
      </c>
    </row>
    <row r="25" spans="1:15" ht="25.35" customHeight="1">
      <c r="A25" s="744" t="s">
        <v>1571</v>
      </c>
      <c r="B25" s="745">
        <v>9</v>
      </c>
      <c r="C25" s="746">
        <v>102</v>
      </c>
      <c r="D25" s="747">
        <v>710000</v>
      </c>
      <c r="E25" s="748" t="s">
        <v>1573</v>
      </c>
      <c r="F25" s="848">
        <v>9</v>
      </c>
      <c r="G25" s="755">
        <v>0</v>
      </c>
      <c r="H25" s="749">
        <v>9</v>
      </c>
      <c r="I25" s="754">
        <v>8.5</v>
      </c>
      <c r="J25" s="750" t="s">
        <v>551</v>
      </c>
      <c r="K25" s="751">
        <v>2473</v>
      </c>
      <c r="L25" s="752">
        <v>2270</v>
      </c>
      <c r="M25" s="751">
        <v>2405</v>
      </c>
      <c r="N25" s="751">
        <v>2450</v>
      </c>
      <c r="O25" s="753">
        <v>2068.4396999999999</v>
      </c>
    </row>
    <row r="26" spans="1:15" ht="25.35" customHeight="1">
      <c r="A26" s="744" t="s">
        <v>1592</v>
      </c>
      <c r="B26" s="745">
        <v>3</v>
      </c>
      <c r="C26" s="746">
        <v>100</v>
      </c>
      <c r="D26" s="747">
        <v>711000</v>
      </c>
      <c r="E26" s="748" t="s">
        <v>875</v>
      </c>
      <c r="F26" s="848">
        <v>3</v>
      </c>
      <c r="G26" s="755">
        <v>0</v>
      </c>
      <c r="H26" s="749">
        <v>3</v>
      </c>
      <c r="I26" s="749">
        <v>2.1</v>
      </c>
      <c r="J26" s="750" t="s">
        <v>551</v>
      </c>
      <c r="K26" s="751">
        <v>1105</v>
      </c>
      <c r="L26" s="752">
        <v>630</v>
      </c>
      <c r="M26" s="751">
        <v>640</v>
      </c>
      <c r="N26" s="751">
        <v>1080</v>
      </c>
      <c r="O26" s="753">
        <v>964.04512</v>
      </c>
    </row>
    <row r="27" spans="1:15" ht="25.35" customHeight="1">
      <c r="A27" s="744" t="s">
        <v>401</v>
      </c>
      <c r="B27" s="745">
        <v>3</v>
      </c>
      <c r="C27" s="746">
        <v>100</v>
      </c>
      <c r="D27" s="747">
        <v>712000</v>
      </c>
      <c r="E27" s="748" t="s">
        <v>697</v>
      </c>
      <c r="F27" s="848">
        <v>6</v>
      </c>
      <c r="G27" s="755">
        <v>0</v>
      </c>
      <c r="H27" s="749">
        <v>6</v>
      </c>
      <c r="I27" s="749">
        <v>5.3</v>
      </c>
      <c r="J27" s="750" t="s">
        <v>551</v>
      </c>
      <c r="K27" s="751">
        <v>1543</v>
      </c>
      <c r="L27" s="752">
        <v>1630</v>
      </c>
      <c r="M27" s="751">
        <v>1573</v>
      </c>
      <c r="N27" s="751">
        <v>1520</v>
      </c>
      <c r="O27" s="753">
        <v>1454.70688</v>
      </c>
    </row>
    <row r="28" spans="1:15" ht="25.35" customHeight="1">
      <c r="A28" s="744" t="s">
        <v>401</v>
      </c>
      <c r="B28" s="745">
        <v>3</v>
      </c>
      <c r="C28" s="746">
        <v>101</v>
      </c>
      <c r="D28" s="747">
        <v>712000</v>
      </c>
      <c r="E28" s="748" t="s">
        <v>1036</v>
      </c>
      <c r="F28" s="848">
        <v>2</v>
      </c>
      <c r="G28" s="755">
        <v>0</v>
      </c>
      <c r="H28" s="749">
        <v>2</v>
      </c>
      <c r="I28" s="749">
        <v>2</v>
      </c>
      <c r="J28" s="750" t="s">
        <v>551</v>
      </c>
      <c r="K28" s="751">
        <v>562</v>
      </c>
      <c r="L28" s="752">
        <v>540</v>
      </c>
      <c r="M28" s="751">
        <v>510</v>
      </c>
      <c r="N28" s="751">
        <v>510</v>
      </c>
      <c r="O28" s="753">
        <v>488.86540000000002</v>
      </c>
    </row>
    <row r="29" spans="1:15" ht="25.35" customHeight="1">
      <c r="A29" s="744" t="s">
        <v>401</v>
      </c>
      <c r="B29" s="745">
        <v>3</v>
      </c>
      <c r="C29" s="746">
        <v>102</v>
      </c>
      <c r="D29" s="747">
        <v>712000</v>
      </c>
      <c r="E29" s="748" t="s">
        <v>1588</v>
      </c>
      <c r="F29" s="848">
        <v>5</v>
      </c>
      <c r="G29" s="755">
        <v>0</v>
      </c>
      <c r="H29" s="749">
        <v>5</v>
      </c>
      <c r="I29" s="749">
        <v>4</v>
      </c>
      <c r="J29" s="750" t="s">
        <v>551</v>
      </c>
      <c r="K29" s="751">
        <v>1212</v>
      </c>
      <c r="L29" s="752">
        <v>1030</v>
      </c>
      <c r="M29" s="751">
        <v>1045</v>
      </c>
      <c r="N29" s="751">
        <v>1125</v>
      </c>
      <c r="O29" s="753">
        <v>936.92403999999999</v>
      </c>
    </row>
    <row r="30" spans="1:15" ht="25.35" customHeight="1">
      <c r="A30" s="744" t="s">
        <v>401</v>
      </c>
      <c r="B30" s="745">
        <v>3</v>
      </c>
      <c r="C30" s="746">
        <v>103</v>
      </c>
      <c r="D30" s="747">
        <v>712000</v>
      </c>
      <c r="E30" s="748" t="s">
        <v>1674</v>
      </c>
      <c r="F30" s="848">
        <v>9</v>
      </c>
      <c r="G30" s="755">
        <v>0</v>
      </c>
      <c r="H30" s="749">
        <v>9</v>
      </c>
      <c r="I30" s="749">
        <v>8.6</v>
      </c>
      <c r="J30" s="750" t="s">
        <v>551</v>
      </c>
      <c r="K30" s="751">
        <v>2395</v>
      </c>
      <c r="L30" s="752">
        <v>2254</v>
      </c>
      <c r="M30" s="751">
        <v>2215</v>
      </c>
      <c r="N30" s="751">
        <v>2275</v>
      </c>
      <c r="O30" s="753">
        <v>2166.53764</v>
      </c>
    </row>
    <row r="31" spans="1:15" ht="25.35" customHeight="1">
      <c r="A31" s="744" t="s">
        <v>1500</v>
      </c>
      <c r="B31" s="745">
        <v>9</v>
      </c>
      <c r="C31" s="746">
        <v>100</v>
      </c>
      <c r="D31" s="747">
        <v>713000</v>
      </c>
      <c r="E31" s="748" t="s">
        <v>2162</v>
      </c>
      <c r="F31" s="848">
        <v>0</v>
      </c>
      <c r="G31" s="755">
        <v>0</v>
      </c>
      <c r="H31" s="749">
        <v>0</v>
      </c>
      <c r="I31" s="754">
        <v>8</v>
      </c>
      <c r="J31" s="750" t="s">
        <v>551</v>
      </c>
      <c r="K31" s="751">
        <v>0</v>
      </c>
      <c r="L31" s="752">
        <v>1610</v>
      </c>
      <c r="M31" s="751">
        <v>1610</v>
      </c>
      <c r="N31" s="751">
        <v>1550</v>
      </c>
      <c r="O31" s="753">
        <v>1522.72117</v>
      </c>
    </row>
    <row r="32" spans="1:15" ht="25.35" customHeight="1">
      <c r="A32" s="744" t="s">
        <v>207</v>
      </c>
      <c r="B32" s="745">
        <v>3</v>
      </c>
      <c r="C32" s="746">
        <v>100</v>
      </c>
      <c r="D32" s="747">
        <v>714000</v>
      </c>
      <c r="E32" s="748" t="s">
        <v>875</v>
      </c>
      <c r="F32" s="848">
        <v>9.5</v>
      </c>
      <c r="G32" s="755">
        <v>0</v>
      </c>
      <c r="H32" s="749">
        <v>9.5</v>
      </c>
      <c r="I32" s="754">
        <v>9.5</v>
      </c>
      <c r="J32" s="750" t="s">
        <v>551</v>
      </c>
      <c r="K32" s="751">
        <v>3389</v>
      </c>
      <c r="L32" s="752">
        <v>3400</v>
      </c>
      <c r="M32" s="751">
        <v>3400</v>
      </c>
      <c r="N32" s="751">
        <v>3360</v>
      </c>
      <c r="O32" s="753">
        <v>3124.4546</v>
      </c>
    </row>
    <row r="33" spans="1:15" ht="25.35" customHeight="1">
      <c r="A33" s="744" t="s">
        <v>947</v>
      </c>
      <c r="B33" s="745">
        <v>9</v>
      </c>
      <c r="C33" s="746">
        <v>100</v>
      </c>
      <c r="D33" s="747">
        <v>721000</v>
      </c>
      <c r="E33" s="748" t="s">
        <v>875</v>
      </c>
      <c r="F33" s="848">
        <v>4</v>
      </c>
      <c r="G33" s="755">
        <v>0</v>
      </c>
      <c r="H33" s="749">
        <v>5</v>
      </c>
      <c r="I33" s="754">
        <v>3.5495700000000001</v>
      </c>
      <c r="J33" s="750" t="s">
        <v>551</v>
      </c>
      <c r="K33" s="751">
        <v>946</v>
      </c>
      <c r="L33" s="752">
        <v>860</v>
      </c>
      <c r="M33" s="751">
        <v>810</v>
      </c>
      <c r="N33" s="751">
        <v>900</v>
      </c>
      <c r="O33" s="753">
        <v>544.92475000000002</v>
      </c>
    </row>
    <row r="34" spans="1:15" ht="25.35" customHeight="1">
      <c r="A34" s="744" t="s">
        <v>947</v>
      </c>
      <c r="B34" s="745">
        <v>9</v>
      </c>
      <c r="C34" s="746">
        <v>101</v>
      </c>
      <c r="D34" s="747">
        <v>721000</v>
      </c>
      <c r="E34" s="748" t="s">
        <v>23</v>
      </c>
      <c r="F34" s="848">
        <v>3</v>
      </c>
      <c r="G34" s="755">
        <v>0</v>
      </c>
      <c r="H34" s="749">
        <v>2</v>
      </c>
      <c r="I34" s="754">
        <v>2</v>
      </c>
      <c r="J34" s="750" t="s">
        <v>551</v>
      </c>
      <c r="K34" s="751">
        <v>1288</v>
      </c>
      <c r="L34" s="752">
        <v>770</v>
      </c>
      <c r="M34" s="751">
        <v>720</v>
      </c>
      <c r="N34" s="751">
        <v>720</v>
      </c>
      <c r="O34" s="753">
        <v>694.73787000000004</v>
      </c>
    </row>
    <row r="35" spans="1:15" ht="25.35" customHeight="1">
      <c r="A35" s="744" t="s">
        <v>947</v>
      </c>
      <c r="B35" s="745">
        <v>9</v>
      </c>
      <c r="C35" s="746">
        <v>102</v>
      </c>
      <c r="D35" s="747">
        <v>721000</v>
      </c>
      <c r="E35" s="748" t="s">
        <v>1589</v>
      </c>
      <c r="F35" s="848">
        <v>4</v>
      </c>
      <c r="G35" s="755">
        <v>0</v>
      </c>
      <c r="H35" s="749">
        <v>4</v>
      </c>
      <c r="I35" s="754">
        <v>2</v>
      </c>
      <c r="J35" s="750" t="s">
        <v>551</v>
      </c>
      <c r="K35" s="751">
        <v>1160</v>
      </c>
      <c r="L35" s="752">
        <v>655</v>
      </c>
      <c r="M35" s="751">
        <v>655</v>
      </c>
      <c r="N35" s="751">
        <v>655</v>
      </c>
      <c r="O35" s="753">
        <v>633.35695999999996</v>
      </c>
    </row>
    <row r="36" spans="1:15" ht="25.35" customHeight="1">
      <c r="A36" s="744" t="s">
        <v>1143</v>
      </c>
      <c r="B36" s="745">
        <v>9</v>
      </c>
      <c r="C36" s="746">
        <v>101</v>
      </c>
      <c r="D36" s="747">
        <v>722700</v>
      </c>
      <c r="E36" s="748" t="s">
        <v>1783</v>
      </c>
      <c r="F36" s="848">
        <v>21</v>
      </c>
      <c r="G36" s="755">
        <v>0</v>
      </c>
      <c r="H36" s="749">
        <v>21</v>
      </c>
      <c r="I36" s="754">
        <v>24.755009999999999</v>
      </c>
      <c r="J36" s="750" t="s">
        <v>551</v>
      </c>
      <c r="K36" s="751">
        <v>7038</v>
      </c>
      <c r="L36" s="752">
        <v>6410</v>
      </c>
      <c r="M36" s="751">
        <v>6452</v>
      </c>
      <c r="N36" s="751">
        <v>6100</v>
      </c>
      <c r="O36" s="753">
        <v>5156.6785499999996</v>
      </c>
    </row>
    <row r="37" spans="1:15" ht="25.35" customHeight="1">
      <c r="A37" s="744" t="s">
        <v>1143</v>
      </c>
      <c r="B37" s="745">
        <v>9</v>
      </c>
      <c r="C37" s="746">
        <v>127</v>
      </c>
      <c r="D37" s="747">
        <v>722700</v>
      </c>
      <c r="E37" s="748" t="s">
        <v>1784</v>
      </c>
      <c r="F37" s="848">
        <v>0</v>
      </c>
      <c r="G37" s="755">
        <v>0</v>
      </c>
      <c r="H37" s="749">
        <v>0</v>
      </c>
      <c r="I37" s="754">
        <v>0</v>
      </c>
      <c r="J37" s="750" t="s">
        <v>551</v>
      </c>
      <c r="K37" s="751">
        <v>108</v>
      </c>
      <c r="L37" s="752">
        <v>108</v>
      </c>
      <c r="M37" s="751">
        <v>108</v>
      </c>
      <c r="N37" s="751">
        <v>108</v>
      </c>
      <c r="O37" s="753">
        <v>79.670729999999992</v>
      </c>
    </row>
    <row r="38" spans="1:15" ht="25.35" customHeight="1">
      <c r="A38" s="744" t="s">
        <v>1143</v>
      </c>
      <c r="B38" s="745">
        <v>9</v>
      </c>
      <c r="C38" s="746">
        <v>128</v>
      </c>
      <c r="D38" s="747">
        <v>722700</v>
      </c>
      <c r="E38" s="748" t="s">
        <v>1707</v>
      </c>
      <c r="F38" s="848">
        <v>0</v>
      </c>
      <c r="G38" s="755">
        <v>0</v>
      </c>
      <c r="H38" s="749">
        <v>0</v>
      </c>
      <c r="I38" s="754">
        <v>0</v>
      </c>
      <c r="J38" s="750" t="s">
        <v>551</v>
      </c>
      <c r="K38" s="751">
        <v>58</v>
      </c>
      <c r="L38" s="752">
        <v>58</v>
      </c>
      <c r="M38" s="751">
        <v>58</v>
      </c>
      <c r="N38" s="751">
        <v>58</v>
      </c>
      <c r="O38" s="753">
        <v>50</v>
      </c>
    </row>
    <row r="39" spans="1:15" ht="25.35" customHeight="1">
      <c r="A39" s="744" t="s">
        <v>245</v>
      </c>
      <c r="B39" s="745">
        <v>9</v>
      </c>
      <c r="C39" s="746">
        <v>100</v>
      </c>
      <c r="D39" s="747">
        <v>723000</v>
      </c>
      <c r="E39" s="748" t="s">
        <v>1591</v>
      </c>
      <c r="F39" s="848">
        <v>1</v>
      </c>
      <c r="G39" s="755">
        <v>0</v>
      </c>
      <c r="H39" s="749">
        <v>1</v>
      </c>
      <c r="I39" s="754">
        <v>1</v>
      </c>
      <c r="J39" s="750" t="s">
        <v>551</v>
      </c>
      <c r="K39" s="751">
        <v>222</v>
      </c>
      <c r="L39" s="752">
        <v>210</v>
      </c>
      <c r="M39" s="751">
        <v>230</v>
      </c>
      <c r="N39" s="751">
        <v>230</v>
      </c>
      <c r="O39" s="753">
        <v>209.62921</v>
      </c>
    </row>
    <row r="40" spans="1:15" ht="25.35" customHeight="1">
      <c r="A40" s="744" t="s">
        <v>245</v>
      </c>
      <c r="B40" s="745">
        <v>9</v>
      </c>
      <c r="C40" s="746">
        <v>101</v>
      </c>
      <c r="D40" s="747">
        <v>723000</v>
      </c>
      <c r="E40" s="748" t="s">
        <v>1590</v>
      </c>
      <c r="F40" s="848">
        <v>1</v>
      </c>
      <c r="G40" s="755">
        <v>0</v>
      </c>
      <c r="H40" s="749">
        <v>1</v>
      </c>
      <c r="I40" s="754">
        <v>1</v>
      </c>
      <c r="J40" s="750" t="s">
        <v>551</v>
      </c>
      <c r="K40" s="751">
        <v>186</v>
      </c>
      <c r="L40" s="752">
        <v>180</v>
      </c>
      <c r="M40" s="751">
        <v>180</v>
      </c>
      <c r="N40" s="751">
        <v>180</v>
      </c>
      <c r="O40" s="753">
        <v>183.87914000000001</v>
      </c>
    </row>
    <row r="41" spans="1:15" ht="25.35" customHeight="1">
      <c r="A41" s="744" t="s">
        <v>853</v>
      </c>
      <c r="B41" s="745">
        <v>9</v>
      </c>
      <c r="C41" s="746">
        <v>100</v>
      </c>
      <c r="D41" s="747">
        <v>726000</v>
      </c>
      <c r="E41" s="748" t="s">
        <v>697</v>
      </c>
      <c r="F41" s="848">
        <v>3</v>
      </c>
      <c r="G41" s="755">
        <v>0</v>
      </c>
      <c r="H41" s="749">
        <v>3</v>
      </c>
      <c r="I41" s="754">
        <v>2.07097</v>
      </c>
      <c r="J41" s="750" t="s">
        <v>551</v>
      </c>
      <c r="K41" s="751">
        <v>720</v>
      </c>
      <c r="L41" s="752">
        <v>590</v>
      </c>
      <c r="M41" s="751">
        <v>651</v>
      </c>
      <c r="N41" s="751">
        <v>585</v>
      </c>
      <c r="O41" s="753">
        <v>538.8918000000001</v>
      </c>
    </row>
    <row r="42" spans="1:15" ht="25.35" customHeight="1">
      <c r="A42" s="744" t="s">
        <v>1891</v>
      </c>
      <c r="B42" s="745">
        <v>4</v>
      </c>
      <c r="C42" s="746">
        <v>100</v>
      </c>
      <c r="D42" s="747">
        <v>731000</v>
      </c>
      <c r="E42" s="748" t="s">
        <v>697</v>
      </c>
      <c r="F42" s="848">
        <v>18.5</v>
      </c>
      <c r="G42" s="755">
        <v>0</v>
      </c>
      <c r="H42" s="749">
        <v>18.5</v>
      </c>
      <c r="I42" s="754">
        <v>12.658779999999998</v>
      </c>
      <c r="J42" s="750" t="s">
        <v>551</v>
      </c>
      <c r="K42" s="751">
        <v>5592</v>
      </c>
      <c r="L42" s="752">
        <v>4080</v>
      </c>
      <c r="M42" s="751">
        <v>4280</v>
      </c>
      <c r="N42" s="751">
        <v>3950</v>
      </c>
      <c r="O42" s="753">
        <v>3675.6224400000001</v>
      </c>
    </row>
    <row r="43" spans="1:15" ht="25.35" customHeight="1">
      <c r="A43" s="744" t="s">
        <v>701</v>
      </c>
      <c r="B43" s="745">
        <v>4</v>
      </c>
      <c r="C43" s="746">
        <v>100</v>
      </c>
      <c r="D43" s="747">
        <v>732000</v>
      </c>
      <c r="E43" s="748" t="s">
        <v>697</v>
      </c>
      <c r="F43" s="848">
        <v>16</v>
      </c>
      <c r="G43" s="755">
        <v>0</v>
      </c>
      <c r="H43" s="749">
        <v>16</v>
      </c>
      <c r="I43" s="754">
        <v>9.8874200000000005</v>
      </c>
      <c r="J43" s="750" t="s">
        <v>551</v>
      </c>
      <c r="K43" s="751">
        <v>4554</v>
      </c>
      <c r="L43" s="752">
        <v>3450</v>
      </c>
      <c r="M43" s="751">
        <v>3600</v>
      </c>
      <c r="N43" s="751">
        <v>3500</v>
      </c>
      <c r="O43" s="753">
        <v>2755.5911299999998</v>
      </c>
    </row>
    <row r="44" spans="1:15" ht="25.35" customHeight="1">
      <c r="A44" s="744" t="s">
        <v>702</v>
      </c>
      <c r="B44" s="745">
        <v>4</v>
      </c>
      <c r="C44" s="746">
        <v>101</v>
      </c>
      <c r="D44" s="747">
        <v>732000</v>
      </c>
      <c r="E44" s="748" t="s">
        <v>697</v>
      </c>
      <c r="F44" s="848">
        <v>4</v>
      </c>
      <c r="G44" s="755">
        <v>0</v>
      </c>
      <c r="H44" s="749">
        <v>4</v>
      </c>
      <c r="I44" s="754">
        <v>3.9999999999999991</v>
      </c>
      <c r="J44" s="750" t="s">
        <v>551</v>
      </c>
      <c r="K44" s="751">
        <v>1050</v>
      </c>
      <c r="L44" s="752">
        <v>930</v>
      </c>
      <c r="M44" s="751">
        <v>1050</v>
      </c>
      <c r="N44" s="751">
        <v>1050</v>
      </c>
      <c r="O44" s="753">
        <v>939.16518000000008</v>
      </c>
    </row>
    <row r="45" spans="1:15" ht="25.35" customHeight="1">
      <c r="A45" s="744" t="s">
        <v>1105</v>
      </c>
      <c r="B45" s="745">
        <v>4</v>
      </c>
      <c r="C45" s="746">
        <v>100</v>
      </c>
      <c r="D45" s="747">
        <v>732200</v>
      </c>
      <c r="E45" s="748" t="s">
        <v>697</v>
      </c>
      <c r="F45" s="848">
        <v>7</v>
      </c>
      <c r="G45" s="755">
        <v>0</v>
      </c>
      <c r="H45" s="749">
        <v>7</v>
      </c>
      <c r="I45" s="754">
        <v>5.9918300000000002</v>
      </c>
      <c r="J45" s="750" t="s">
        <v>551</v>
      </c>
      <c r="K45" s="751">
        <v>2190</v>
      </c>
      <c r="L45" s="752">
        <v>1910</v>
      </c>
      <c r="M45" s="751">
        <v>2020</v>
      </c>
      <c r="N45" s="751">
        <v>2020</v>
      </c>
      <c r="O45" s="753">
        <v>1803.3802800000001</v>
      </c>
    </row>
    <row r="46" spans="1:15" ht="25.35" customHeight="1">
      <c r="A46" s="744" t="s">
        <v>320</v>
      </c>
      <c r="B46" s="745">
        <v>4</v>
      </c>
      <c r="C46" s="746">
        <v>100</v>
      </c>
      <c r="D46" s="747">
        <v>733100</v>
      </c>
      <c r="E46" s="748" t="s">
        <v>875</v>
      </c>
      <c r="F46" s="848">
        <v>28.05</v>
      </c>
      <c r="G46" s="755">
        <v>0</v>
      </c>
      <c r="H46" s="749">
        <v>28.05</v>
      </c>
      <c r="I46" s="754">
        <v>23.846029999999999</v>
      </c>
      <c r="J46" s="750" t="s">
        <v>551</v>
      </c>
      <c r="K46" s="751">
        <v>7554</v>
      </c>
      <c r="L46" s="752">
        <v>6100</v>
      </c>
      <c r="M46" s="751">
        <v>6749</v>
      </c>
      <c r="N46" s="751">
        <v>6840</v>
      </c>
      <c r="O46" s="753">
        <v>5752.9155300000002</v>
      </c>
    </row>
    <row r="47" spans="1:15" ht="25.35" customHeight="1">
      <c r="A47" s="744" t="s">
        <v>323</v>
      </c>
      <c r="B47" s="745">
        <v>4</v>
      </c>
      <c r="C47" s="746">
        <v>100</v>
      </c>
      <c r="D47" s="747">
        <v>733200</v>
      </c>
      <c r="E47" s="748" t="s">
        <v>875</v>
      </c>
      <c r="F47" s="848">
        <v>13</v>
      </c>
      <c r="G47" s="755">
        <v>0</v>
      </c>
      <c r="H47" s="749">
        <v>13</v>
      </c>
      <c r="I47" s="754">
        <v>9.6903100000000002</v>
      </c>
      <c r="J47" s="750" t="s">
        <v>551</v>
      </c>
      <c r="K47" s="751">
        <v>3794</v>
      </c>
      <c r="L47" s="752">
        <v>3000</v>
      </c>
      <c r="M47" s="751">
        <v>3300</v>
      </c>
      <c r="N47" s="751">
        <v>3300</v>
      </c>
      <c r="O47" s="753">
        <v>2819.54025</v>
      </c>
    </row>
    <row r="48" spans="1:15" ht="25.35" customHeight="1">
      <c r="A48" s="744" t="s">
        <v>997</v>
      </c>
      <c r="B48" s="745">
        <v>4</v>
      </c>
      <c r="C48" s="746">
        <v>100</v>
      </c>
      <c r="D48" s="747">
        <v>734000</v>
      </c>
      <c r="E48" s="748" t="s">
        <v>697</v>
      </c>
      <c r="F48" s="848">
        <v>3.7</v>
      </c>
      <c r="G48" s="755">
        <v>0</v>
      </c>
      <c r="H48" s="749">
        <v>3.7</v>
      </c>
      <c r="I48" s="754">
        <v>2.6871</v>
      </c>
      <c r="J48" s="750" t="s">
        <v>551</v>
      </c>
      <c r="K48" s="751">
        <v>970</v>
      </c>
      <c r="L48" s="752">
        <v>760</v>
      </c>
      <c r="M48" s="751">
        <v>960</v>
      </c>
      <c r="N48" s="751">
        <v>960</v>
      </c>
      <c r="O48" s="753">
        <v>638.11256000000003</v>
      </c>
    </row>
    <row r="49" spans="1:15" ht="25.35" customHeight="1">
      <c r="A49" s="744" t="s">
        <v>177</v>
      </c>
      <c r="B49" s="745">
        <v>4</v>
      </c>
      <c r="C49" s="746">
        <v>100</v>
      </c>
      <c r="D49" s="747">
        <v>742000</v>
      </c>
      <c r="E49" s="748" t="s">
        <v>697</v>
      </c>
      <c r="F49" s="848">
        <v>7</v>
      </c>
      <c r="G49" s="755">
        <v>0</v>
      </c>
      <c r="H49" s="749">
        <v>7</v>
      </c>
      <c r="I49" s="754">
        <v>6</v>
      </c>
      <c r="J49" s="750" t="s">
        <v>551</v>
      </c>
      <c r="K49" s="751">
        <v>2258</v>
      </c>
      <c r="L49" s="752">
        <v>2050</v>
      </c>
      <c r="M49" s="751">
        <v>2050</v>
      </c>
      <c r="N49" s="751">
        <v>2050</v>
      </c>
      <c r="O49" s="753">
        <v>1919.7804099999998</v>
      </c>
    </row>
    <row r="50" spans="1:15" ht="25.35" customHeight="1">
      <c r="A50" s="744" t="s">
        <v>177</v>
      </c>
      <c r="B50" s="745">
        <v>5</v>
      </c>
      <c r="C50" s="746">
        <v>102</v>
      </c>
      <c r="D50" s="747">
        <v>742000</v>
      </c>
      <c r="E50" s="748" t="s">
        <v>1785</v>
      </c>
      <c r="F50" s="848">
        <v>16</v>
      </c>
      <c r="G50" s="755">
        <v>0</v>
      </c>
      <c r="H50" s="749">
        <v>16</v>
      </c>
      <c r="I50" s="754">
        <v>15.51</v>
      </c>
      <c r="J50" s="750" t="s">
        <v>551</v>
      </c>
      <c r="K50" s="751">
        <v>3532</v>
      </c>
      <c r="L50" s="752">
        <v>3240</v>
      </c>
      <c r="M50" s="751">
        <v>3379</v>
      </c>
      <c r="N50" s="751">
        <v>3770</v>
      </c>
      <c r="O50" s="753">
        <v>2980.1760099999997</v>
      </c>
    </row>
    <row r="51" spans="1:15" ht="25.35" customHeight="1">
      <c r="A51" s="744" t="s">
        <v>179</v>
      </c>
      <c r="B51" s="745">
        <v>5</v>
      </c>
      <c r="C51" s="746">
        <v>100</v>
      </c>
      <c r="D51" s="747">
        <v>743000</v>
      </c>
      <c r="E51" s="748" t="s">
        <v>875</v>
      </c>
      <c r="F51" s="848">
        <v>11</v>
      </c>
      <c r="G51" s="755">
        <v>0</v>
      </c>
      <c r="H51" s="749">
        <v>11</v>
      </c>
      <c r="I51" s="754">
        <v>10</v>
      </c>
      <c r="J51" s="750" t="s">
        <v>551</v>
      </c>
      <c r="K51" s="751">
        <v>2764</v>
      </c>
      <c r="L51" s="752">
        <v>2550</v>
      </c>
      <c r="M51" s="751">
        <v>2437</v>
      </c>
      <c r="N51" s="751">
        <v>2450</v>
      </c>
      <c r="O51" s="753">
        <v>2194.1781599999999</v>
      </c>
    </row>
    <row r="52" spans="1:15" ht="25.35" customHeight="1">
      <c r="A52" s="744" t="s">
        <v>855</v>
      </c>
      <c r="B52" s="745">
        <v>4</v>
      </c>
      <c r="C52" s="746">
        <v>100</v>
      </c>
      <c r="D52" s="747">
        <v>744000</v>
      </c>
      <c r="E52" s="748" t="s">
        <v>1490</v>
      </c>
      <c r="F52" s="848">
        <v>9</v>
      </c>
      <c r="G52" s="755">
        <v>0</v>
      </c>
      <c r="H52" s="749">
        <v>9</v>
      </c>
      <c r="I52" s="754">
        <v>5</v>
      </c>
      <c r="J52" s="750" t="s">
        <v>551</v>
      </c>
      <c r="K52" s="751">
        <v>2162</v>
      </c>
      <c r="L52" s="752">
        <v>1530</v>
      </c>
      <c r="M52" s="751">
        <v>1750</v>
      </c>
      <c r="N52" s="751">
        <v>1720</v>
      </c>
      <c r="O52" s="753">
        <v>860.85795999999993</v>
      </c>
    </row>
    <row r="53" spans="1:15" ht="25.35" customHeight="1">
      <c r="A53" s="744" t="s">
        <v>696</v>
      </c>
      <c r="B53" s="745">
        <v>3</v>
      </c>
      <c r="C53" s="746">
        <v>100</v>
      </c>
      <c r="D53" s="747">
        <v>746000</v>
      </c>
      <c r="E53" s="748" t="s">
        <v>697</v>
      </c>
      <c r="F53" s="848">
        <v>7.5</v>
      </c>
      <c r="G53" s="755">
        <v>0</v>
      </c>
      <c r="H53" s="749">
        <v>7.5</v>
      </c>
      <c r="I53" s="754">
        <v>7.15</v>
      </c>
      <c r="J53" s="750" t="s">
        <v>551</v>
      </c>
      <c r="K53" s="751">
        <v>2070</v>
      </c>
      <c r="L53" s="752">
        <v>1960</v>
      </c>
      <c r="M53" s="751">
        <v>1929</v>
      </c>
      <c r="N53" s="751">
        <v>1855</v>
      </c>
      <c r="O53" s="753">
        <v>1732.9834099999998</v>
      </c>
    </row>
    <row r="54" spans="1:15" ht="25.35" customHeight="1">
      <c r="A54" s="744" t="s">
        <v>743</v>
      </c>
      <c r="B54" s="745">
        <v>5</v>
      </c>
      <c r="C54" s="746">
        <v>100</v>
      </c>
      <c r="D54" s="747">
        <v>746100</v>
      </c>
      <c r="E54" s="748" t="s">
        <v>697</v>
      </c>
      <c r="F54" s="848">
        <v>6</v>
      </c>
      <c r="G54" s="755">
        <v>0</v>
      </c>
      <c r="H54" s="749">
        <v>6</v>
      </c>
      <c r="I54" s="754">
        <v>6</v>
      </c>
      <c r="J54" s="750" t="s">
        <v>551</v>
      </c>
      <c r="K54" s="751">
        <v>1508</v>
      </c>
      <c r="L54" s="752">
        <v>1450</v>
      </c>
      <c r="M54" s="751">
        <v>1450</v>
      </c>
      <c r="N54" s="751">
        <v>1480</v>
      </c>
      <c r="O54" s="753">
        <v>1347.7270100000001</v>
      </c>
    </row>
    <row r="55" spans="1:15" ht="25.35" customHeight="1">
      <c r="A55" s="744" t="s">
        <v>743</v>
      </c>
      <c r="B55" s="745">
        <v>5</v>
      </c>
      <c r="C55" s="746">
        <v>101</v>
      </c>
      <c r="D55" s="747">
        <v>746100</v>
      </c>
      <c r="E55" s="748" t="s">
        <v>1625</v>
      </c>
      <c r="F55" s="848">
        <v>2</v>
      </c>
      <c r="G55" s="755">
        <v>0</v>
      </c>
      <c r="H55" s="749">
        <v>2</v>
      </c>
      <c r="I55" s="754">
        <v>2</v>
      </c>
      <c r="J55" s="750" t="s">
        <v>551</v>
      </c>
      <c r="K55" s="751">
        <v>582</v>
      </c>
      <c r="L55" s="752">
        <v>560</v>
      </c>
      <c r="M55" s="751">
        <v>560</v>
      </c>
      <c r="N55" s="751">
        <v>560</v>
      </c>
      <c r="O55" s="753">
        <v>542.62062000000003</v>
      </c>
    </row>
    <row r="56" spans="1:15" ht="25.35" customHeight="1">
      <c r="A56" s="744" t="s">
        <v>722</v>
      </c>
      <c r="B56" s="745">
        <v>6</v>
      </c>
      <c r="C56" s="746">
        <v>101</v>
      </c>
      <c r="D56" s="747">
        <v>747200</v>
      </c>
      <c r="E56" s="748" t="s">
        <v>510</v>
      </c>
      <c r="F56" s="848">
        <v>5</v>
      </c>
      <c r="G56" s="755">
        <v>0</v>
      </c>
      <c r="H56" s="749">
        <v>5</v>
      </c>
      <c r="I56" s="754">
        <v>3.9</v>
      </c>
      <c r="J56" s="750" t="s">
        <v>551</v>
      </c>
      <c r="K56" s="751">
        <v>2263</v>
      </c>
      <c r="L56" s="752">
        <v>1940</v>
      </c>
      <c r="M56" s="751">
        <v>1980</v>
      </c>
      <c r="N56" s="751">
        <v>2310</v>
      </c>
      <c r="O56" s="753">
        <v>1874.1155000000001</v>
      </c>
    </row>
    <row r="57" spans="1:15" ht="25.35" customHeight="1">
      <c r="A57" s="744" t="s">
        <v>722</v>
      </c>
      <c r="B57" s="745">
        <v>6</v>
      </c>
      <c r="C57" s="746">
        <v>102</v>
      </c>
      <c r="D57" s="747">
        <v>747200</v>
      </c>
      <c r="E57" s="748" t="s">
        <v>254</v>
      </c>
      <c r="F57" s="848">
        <v>32</v>
      </c>
      <c r="G57" s="755">
        <v>0</v>
      </c>
      <c r="H57" s="749">
        <v>32</v>
      </c>
      <c r="I57" s="754">
        <v>33.279069999999997</v>
      </c>
      <c r="J57" s="750" t="s">
        <v>551</v>
      </c>
      <c r="K57" s="751">
        <v>16530</v>
      </c>
      <c r="L57" s="752">
        <v>15300</v>
      </c>
      <c r="M57" s="751">
        <v>14890</v>
      </c>
      <c r="N57" s="751">
        <v>14800</v>
      </c>
      <c r="O57" s="753">
        <v>14349.730310000001</v>
      </c>
    </row>
    <row r="58" spans="1:15" ht="25.35" customHeight="1">
      <c r="A58" s="744" t="s">
        <v>722</v>
      </c>
      <c r="B58" s="745">
        <v>6</v>
      </c>
      <c r="C58" s="746">
        <v>104</v>
      </c>
      <c r="D58" s="747">
        <v>747200</v>
      </c>
      <c r="E58" s="748" t="s">
        <v>1673</v>
      </c>
      <c r="F58" s="848">
        <v>6</v>
      </c>
      <c r="G58" s="755">
        <v>0</v>
      </c>
      <c r="H58" s="749">
        <v>6</v>
      </c>
      <c r="I58" s="754">
        <v>5.8</v>
      </c>
      <c r="J58" s="750" t="s">
        <v>551</v>
      </c>
      <c r="K58" s="751">
        <v>1714</v>
      </c>
      <c r="L58" s="752">
        <v>1640</v>
      </c>
      <c r="M58" s="751">
        <v>1680</v>
      </c>
      <c r="N58" s="751">
        <v>1860</v>
      </c>
      <c r="O58" s="753">
        <v>1437.8700200000001</v>
      </c>
    </row>
    <row r="59" spans="1:15" ht="25.35" customHeight="1">
      <c r="A59" s="744" t="s">
        <v>722</v>
      </c>
      <c r="B59" s="745">
        <v>6</v>
      </c>
      <c r="C59" s="746">
        <v>127</v>
      </c>
      <c r="D59" s="747">
        <v>747200</v>
      </c>
      <c r="E59" s="748" t="s">
        <v>1628</v>
      </c>
      <c r="F59" s="848">
        <v>0</v>
      </c>
      <c r="G59" s="755">
        <v>0</v>
      </c>
      <c r="H59" s="749">
        <v>0</v>
      </c>
      <c r="I59" s="754">
        <v>0</v>
      </c>
      <c r="J59" s="750" t="s">
        <v>551</v>
      </c>
      <c r="K59" s="751">
        <v>208</v>
      </c>
      <c r="L59" s="752">
        <v>178</v>
      </c>
      <c r="M59" s="751">
        <v>178</v>
      </c>
      <c r="N59" s="751">
        <v>178</v>
      </c>
      <c r="O59" s="753">
        <v>158.54453000000001</v>
      </c>
    </row>
    <row r="60" spans="1:15" ht="25.35" customHeight="1">
      <c r="A60" s="744" t="s">
        <v>722</v>
      </c>
      <c r="B60" s="745">
        <v>6</v>
      </c>
      <c r="C60" s="746">
        <v>128</v>
      </c>
      <c r="D60" s="747">
        <v>747200</v>
      </c>
      <c r="E60" s="748" t="s">
        <v>2034</v>
      </c>
      <c r="F60" s="848">
        <v>0</v>
      </c>
      <c r="G60" s="755">
        <v>0</v>
      </c>
      <c r="H60" s="749">
        <v>0</v>
      </c>
      <c r="I60" s="755">
        <v>0</v>
      </c>
      <c r="J60" s="750" t="s">
        <v>551</v>
      </c>
      <c r="K60" s="751">
        <v>55</v>
      </c>
      <c r="L60" s="752">
        <v>47</v>
      </c>
      <c r="M60" s="751">
        <v>47</v>
      </c>
      <c r="N60" s="751">
        <v>47</v>
      </c>
      <c r="O60" s="753">
        <v>23.932569999999998</v>
      </c>
    </row>
    <row r="61" spans="1:15" ht="25.35" customHeight="1">
      <c r="A61" s="744" t="s">
        <v>2172</v>
      </c>
      <c r="B61" s="745">
        <v>1</v>
      </c>
      <c r="C61" s="746">
        <v>100</v>
      </c>
      <c r="D61" s="747">
        <v>761000</v>
      </c>
      <c r="E61" s="748" t="s">
        <v>2181</v>
      </c>
      <c r="F61" s="848">
        <v>27</v>
      </c>
      <c r="G61" s="755">
        <v>0</v>
      </c>
      <c r="H61" s="749">
        <v>27</v>
      </c>
      <c r="I61" s="755">
        <v>15.100849999999999</v>
      </c>
      <c r="J61" s="750" t="s">
        <v>551</v>
      </c>
      <c r="K61" s="751">
        <v>7159</v>
      </c>
      <c r="L61" s="752">
        <v>3255</v>
      </c>
      <c r="M61" s="751">
        <v>3255</v>
      </c>
      <c r="N61" s="751">
        <v>3165</v>
      </c>
      <c r="O61" s="753">
        <v>2989.7543500000002</v>
      </c>
    </row>
    <row r="62" spans="1:15" ht="25.35" customHeight="1">
      <c r="A62" s="744" t="s">
        <v>2172</v>
      </c>
      <c r="B62" s="745">
        <v>9</v>
      </c>
      <c r="C62" s="746">
        <v>101</v>
      </c>
      <c r="D62" s="747">
        <v>761000</v>
      </c>
      <c r="E62" s="748" t="s">
        <v>2180</v>
      </c>
      <c r="F62" s="848">
        <v>0</v>
      </c>
      <c r="G62" s="755">
        <v>0</v>
      </c>
      <c r="H62" s="749">
        <v>0</v>
      </c>
      <c r="I62" s="755">
        <v>12.510429999999998</v>
      </c>
      <c r="J62" s="750" t="s">
        <v>551</v>
      </c>
      <c r="K62" s="751">
        <v>0</v>
      </c>
      <c r="L62" s="752">
        <v>2500</v>
      </c>
      <c r="M62" s="751">
        <v>2500</v>
      </c>
      <c r="N62" s="751">
        <v>2340</v>
      </c>
      <c r="O62" s="753">
        <v>2121.1711299999997</v>
      </c>
    </row>
    <row r="63" spans="1:15" ht="25.35" customHeight="1">
      <c r="A63" s="744" t="s">
        <v>2251</v>
      </c>
      <c r="B63" s="745">
        <v>3</v>
      </c>
      <c r="C63" s="746">
        <v>100</v>
      </c>
      <c r="D63" s="747">
        <v>764000</v>
      </c>
      <c r="E63" s="748" t="s">
        <v>697</v>
      </c>
      <c r="F63" s="848">
        <v>2.5</v>
      </c>
      <c r="G63" s="755">
        <v>0</v>
      </c>
      <c r="H63" s="749">
        <v>2.5</v>
      </c>
      <c r="I63" s="755">
        <v>2.5</v>
      </c>
      <c r="J63" s="750" t="s">
        <v>551</v>
      </c>
      <c r="K63" s="751">
        <v>542</v>
      </c>
      <c r="L63" s="752">
        <v>519</v>
      </c>
      <c r="M63" s="751">
        <v>519</v>
      </c>
      <c r="N63" s="751">
        <v>535</v>
      </c>
      <c r="O63" s="753">
        <v>443.93713000000002</v>
      </c>
    </row>
    <row r="64" spans="1:15" ht="25.35" customHeight="1">
      <c r="A64" s="744" t="s">
        <v>2251</v>
      </c>
      <c r="B64" s="745">
        <v>3</v>
      </c>
      <c r="C64" s="746">
        <v>101</v>
      </c>
      <c r="D64" s="747">
        <v>764000</v>
      </c>
      <c r="E64" s="748" t="s">
        <v>2175</v>
      </c>
      <c r="F64" s="848">
        <v>0</v>
      </c>
      <c r="G64" s="755">
        <v>0</v>
      </c>
      <c r="H64" s="749">
        <v>0</v>
      </c>
      <c r="I64" s="755">
        <v>3.7</v>
      </c>
      <c r="J64" s="750" t="s">
        <v>551</v>
      </c>
      <c r="K64" s="751">
        <v>0</v>
      </c>
      <c r="L64" s="752">
        <v>760</v>
      </c>
      <c r="M64" s="751">
        <v>760</v>
      </c>
      <c r="N64" s="751">
        <v>810</v>
      </c>
      <c r="O64" s="753">
        <v>689.71680000000003</v>
      </c>
    </row>
    <row r="65" spans="1:15" ht="25.35" customHeight="1">
      <c r="A65" s="744" t="s">
        <v>592</v>
      </c>
      <c r="B65" s="745">
        <v>1</v>
      </c>
      <c r="C65" s="746">
        <v>100</v>
      </c>
      <c r="D65" s="747">
        <v>766000</v>
      </c>
      <c r="E65" s="768" t="s">
        <v>875</v>
      </c>
      <c r="F65" s="848">
        <v>2</v>
      </c>
      <c r="G65" s="755">
        <v>0</v>
      </c>
      <c r="H65" s="749">
        <v>2</v>
      </c>
      <c r="I65" s="755">
        <v>2</v>
      </c>
      <c r="J65" s="750" t="s">
        <v>551</v>
      </c>
      <c r="K65" s="751">
        <v>384</v>
      </c>
      <c r="L65" s="752">
        <v>375</v>
      </c>
      <c r="M65" s="751">
        <v>375</v>
      </c>
      <c r="N65" s="751">
        <v>355</v>
      </c>
      <c r="O65" s="753">
        <v>354.07211999999998</v>
      </c>
    </row>
    <row r="66" spans="1:15" ht="25.35" customHeight="1">
      <c r="A66" s="744" t="s">
        <v>2008</v>
      </c>
      <c r="B66" s="745">
        <v>1</v>
      </c>
      <c r="C66" s="793">
        <v>100</v>
      </c>
      <c r="D66" s="747">
        <v>769100</v>
      </c>
      <c r="E66" s="768" t="s">
        <v>875</v>
      </c>
      <c r="F66" s="848">
        <v>2</v>
      </c>
      <c r="G66" s="755">
        <v>0</v>
      </c>
      <c r="H66" s="749">
        <v>2</v>
      </c>
      <c r="I66" s="755">
        <v>1.2117200000000001</v>
      </c>
      <c r="J66" s="750" t="s">
        <v>551</v>
      </c>
      <c r="K66" s="751">
        <v>522</v>
      </c>
      <c r="L66" s="752">
        <v>340</v>
      </c>
      <c r="M66" s="751">
        <v>430</v>
      </c>
      <c r="N66" s="751">
        <v>430</v>
      </c>
      <c r="O66" s="753">
        <v>424.59565000000003</v>
      </c>
    </row>
    <row r="67" spans="1:15" ht="25.35" customHeight="1">
      <c r="A67" s="744" t="s">
        <v>1044</v>
      </c>
      <c r="B67" s="745">
        <v>82</v>
      </c>
      <c r="C67" s="746">
        <v>100</v>
      </c>
      <c r="D67" s="747">
        <v>769200</v>
      </c>
      <c r="E67" s="748" t="s">
        <v>875</v>
      </c>
      <c r="F67" s="848">
        <v>3</v>
      </c>
      <c r="G67" s="755">
        <v>1</v>
      </c>
      <c r="H67" s="749">
        <v>4</v>
      </c>
      <c r="I67" s="755">
        <v>3.17333</v>
      </c>
      <c r="J67" s="750" t="s">
        <v>551</v>
      </c>
      <c r="K67" s="751">
        <v>808</v>
      </c>
      <c r="L67" s="752">
        <v>790</v>
      </c>
      <c r="M67" s="751">
        <v>790</v>
      </c>
      <c r="N67" s="751">
        <v>700</v>
      </c>
      <c r="O67" s="753">
        <v>566.98536999999999</v>
      </c>
    </row>
    <row r="68" spans="1:15" ht="25.35" customHeight="1">
      <c r="A68" s="744" t="s">
        <v>708</v>
      </c>
      <c r="B68" s="745">
        <v>9</v>
      </c>
      <c r="C68" s="746">
        <v>102</v>
      </c>
      <c r="D68" s="747">
        <v>781000</v>
      </c>
      <c r="E68" s="748" t="s">
        <v>1075</v>
      </c>
      <c r="F68" s="848">
        <v>35</v>
      </c>
      <c r="G68" s="755">
        <v>0</v>
      </c>
      <c r="H68" s="749">
        <v>35</v>
      </c>
      <c r="I68" s="755">
        <v>32.034399999999998</v>
      </c>
      <c r="J68" s="750" t="s">
        <v>551</v>
      </c>
      <c r="K68" s="751">
        <v>8776</v>
      </c>
      <c r="L68" s="752">
        <v>8400</v>
      </c>
      <c r="M68" s="751">
        <v>9323</v>
      </c>
      <c r="N68" s="751">
        <v>9325</v>
      </c>
      <c r="O68" s="753">
        <v>7094.2512900000002</v>
      </c>
    </row>
    <row r="69" spans="1:15" ht="25.35" customHeight="1">
      <c r="A69" s="744" t="s">
        <v>708</v>
      </c>
      <c r="B69" s="745">
        <v>9</v>
      </c>
      <c r="C69" s="746">
        <v>103</v>
      </c>
      <c r="D69" s="747">
        <v>781000</v>
      </c>
      <c r="E69" s="756" t="s">
        <v>1560</v>
      </c>
      <c r="F69" s="848">
        <v>10</v>
      </c>
      <c r="G69" s="755">
        <v>0</v>
      </c>
      <c r="H69" s="749">
        <v>10</v>
      </c>
      <c r="I69" s="755">
        <v>8.6099399999999999</v>
      </c>
      <c r="J69" s="750" t="s">
        <v>551</v>
      </c>
      <c r="K69" s="751">
        <v>2334</v>
      </c>
      <c r="L69" s="752">
        <v>2052</v>
      </c>
      <c r="M69" s="751">
        <v>2052</v>
      </c>
      <c r="N69" s="751">
        <v>2180</v>
      </c>
      <c r="O69" s="753">
        <v>1573.44453</v>
      </c>
    </row>
    <row r="70" spans="1:15" ht="25.35" customHeight="1">
      <c r="A70" s="744" t="s">
        <v>708</v>
      </c>
      <c r="B70" s="745">
        <v>9</v>
      </c>
      <c r="C70" s="746">
        <v>127</v>
      </c>
      <c r="D70" s="747">
        <v>781000</v>
      </c>
      <c r="E70" s="748" t="s">
        <v>794</v>
      </c>
      <c r="F70" s="848">
        <v>0</v>
      </c>
      <c r="G70" s="755">
        <v>0</v>
      </c>
      <c r="H70" s="749">
        <v>0</v>
      </c>
      <c r="I70" s="755">
        <v>0</v>
      </c>
      <c r="J70" s="750" t="s">
        <v>551</v>
      </c>
      <c r="K70" s="751">
        <v>139</v>
      </c>
      <c r="L70" s="752">
        <v>139</v>
      </c>
      <c r="M70" s="751">
        <v>139</v>
      </c>
      <c r="N70" s="751">
        <v>139</v>
      </c>
      <c r="O70" s="753">
        <v>92.724649999999997</v>
      </c>
    </row>
    <row r="71" spans="1:15" ht="25.35" customHeight="1">
      <c r="A71" s="744" t="s">
        <v>8</v>
      </c>
      <c r="B71" s="745">
        <v>1</v>
      </c>
      <c r="C71" s="746">
        <v>100</v>
      </c>
      <c r="D71" s="747">
        <v>782000</v>
      </c>
      <c r="E71" s="748" t="s">
        <v>875</v>
      </c>
      <c r="F71" s="848">
        <v>2</v>
      </c>
      <c r="G71" s="755">
        <v>0</v>
      </c>
      <c r="H71" s="749">
        <v>2</v>
      </c>
      <c r="I71" s="755">
        <v>2</v>
      </c>
      <c r="J71" s="750" t="s">
        <v>551</v>
      </c>
      <c r="K71" s="751">
        <v>394</v>
      </c>
      <c r="L71" s="752">
        <v>364</v>
      </c>
      <c r="M71" s="751">
        <v>364</v>
      </c>
      <c r="N71" s="751">
        <v>390</v>
      </c>
      <c r="O71" s="753">
        <v>331.12056999999999</v>
      </c>
    </row>
    <row r="72" spans="1:15" ht="25.35" customHeight="1">
      <c r="A72" s="744" t="s">
        <v>17</v>
      </c>
      <c r="B72" s="745">
        <v>81</v>
      </c>
      <c r="C72" s="746">
        <v>100</v>
      </c>
      <c r="D72" s="747">
        <v>811000</v>
      </c>
      <c r="E72" s="748" t="s">
        <v>875</v>
      </c>
      <c r="F72" s="848">
        <v>13</v>
      </c>
      <c r="G72" s="755">
        <v>0</v>
      </c>
      <c r="H72" s="749">
        <v>13</v>
      </c>
      <c r="I72" s="755">
        <v>11.389019999999999</v>
      </c>
      <c r="J72" s="750" t="s">
        <v>551</v>
      </c>
      <c r="K72" s="751">
        <v>3736</v>
      </c>
      <c r="L72" s="752">
        <v>3230</v>
      </c>
      <c r="M72" s="751">
        <v>3232</v>
      </c>
      <c r="N72" s="751">
        <v>3222</v>
      </c>
      <c r="O72" s="753">
        <v>2996.0737400000003</v>
      </c>
    </row>
    <row r="73" spans="1:15" ht="25.35" customHeight="1">
      <c r="A73" s="744" t="s">
        <v>17</v>
      </c>
      <c r="B73" s="745">
        <v>81</v>
      </c>
      <c r="C73" s="746">
        <v>102</v>
      </c>
      <c r="D73" s="747">
        <v>811000</v>
      </c>
      <c r="E73" s="748" t="s">
        <v>1573</v>
      </c>
      <c r="F73" s="848">
        <v>9</v>
      </c>
      <c r="G73" s="755">
        <v>0</v>
      </c>
      <c r="H73" s="749">
        <v>9</v>
      </c>
      <c r="I73" s="755">
        <v>8.6</v>
      </c>
      <c r="J73" s="750" t="s">
        <v>551</v>
      </c>
      <c r="K73" s="751">
        <v>2257</v>
      </c>
      <c r="L73" s="752">
        <v>2015</v>
      </c>
      <c r="M73" s="751">
        <v>2174</v>
      </c>
      <c r="N73" s="751">
        <v>2091</v>
      </c>
      <c r="O73" s="753">
        <v>1808.2396299999998</v>
      </c>
    </row>
    <row r="74" spans="1:15" ht="25.35" customHeight="1">
      <c r="A74" s="744" t="s">
        <v>17</v>
      </c>
      <c r="B74" s="745">
        <v>81</v>
      </c>
      <c r="C74" s="746">
        <v>109</v>
      </c>
      <c r="D74" s="747">
        <v>811000</v>
      </c>
      <c r="E74" s="748" t="s">
        <v>1948</v>
      </c>
      <c r="F74" s="848">
        <v>0</v>
      </c>
      <c r="G74" s="755">
        <v>0</v>
      </c>
      <c r="H74" s="749">
        <v>0</v>
      </c>
      <c r="I74" s="755">
        <v>2.0898999999999996</v>
      </c>
      <c r="J74" s="750" t="s">
        <v>551</v>
      </c>
      <c r="K74" s="751">
        <v>300</v>
      </c>
      <c r="L74" s="752">
        <v>180</v>
      </c>
      <c r="M74" s="751">
        <v>100</v>
      </c>
      <c r="N74" s="751">
        <v>100</v>
      </c>
      <c r="O74" s="753">
        <v>301.92633000000001</v>
      </c>
    </row>
    <row r="75" spans="1:15" ht="25.35" customHeight="1">
      <c r="A75" s="744" t="s">
        <v>632</v>
      </c>
      <c r="B75" s="745">
        <v>81</v>
      </c>
      <c r="C75" s="746">
        <v>310</v>
      </c>
      <c r="D75" s="747">
        <v>811900</v>
      </c>
      <c r="E75" s="768" t="s">
        <v>679</v>
      </c>
      <c r="F75" s="848">
        <v>196</v>
      </c>
      <c r="G75" s="755">
        <v>0</v>
      </c>
      <c r="H75" s="749">
        <v>196</v>
      </c>
      <c r="I75" s="755">
        <v>194.27488000000005</v>
      </c>
      <c r="J75" s="750" t="s">
        <v>551</v>
      </c>
      <c r="K75" s="751">
        <v>29000</v>
      </c>
      <c r="L75" s="752">
        <v>26400</v>
      </c>
      <c r="M75" s="751">
        <v>27450</v>
      </c>
      <c r="N75" s="751">
        <v>27600</v>
      </c>
      <c r="O75" s="753">
        <v>25416.744859999999</v>
      </c>
    </row>
    <row r="76" spans="1:15" ht="25.35" customHeight="1">
      <c r="A76" s="744" t="s">
        <v>632</v>
      </c>
      <c r="B76" s="745">
        <v>81</v>
      </c>
      <c r="C76" s="793">
        <v>320</v>
      </c>
      <c r="D76" s="747">
        <v>811900</v>
      </c>
      <c r="E76" s="768" t="s">
        <v>680</v>
      </c>
      <c r="F76" s="848">
        <v>0</v>
      </c>
      <c r="G76" s="755">
        <v>0</v>
      </c>
      <c r="H76" s="749">
        <v>0</v>
      </c>
      <c r="I76" s="755">
        <v>0</v>
      </c>
      <c r="J76" s="750" t="s">
        <v>551</v>
      </c>
      <c r="K76" s="751">
        <v>2600</v>
      </c>
      <c r="L76" s="752">
        <v>1800</v>
      </c>
      <c r="M76" s="751">
        <v>2600</v>
      </c>
      <c r="N76" s="751">
        <v>3000</v>
      </c>
      <c r="O76" s="753">
        <v>2725.0195800000001</v>
      </c>
    </row>
    <row r="77" spans="1:15" ht="25.35" customHeight="1">
      <c r="A77" s="744" t="s">
        <v>258</v>
      </c>
      <c r="B77" s="745">
        <v>81</v>
      </c>
      <c r="C77" s="746">
        <v>100</v>
      </c>
      <c r="D77" s="747">
        <v>812000</v>
      </c>
      <c r="E77" s="748" t="s">
        <v>1726</v>
      </c>
      <c r="F77" s="848">
        <v>191</v>
      </c>
      <c r="G77" s="755">
        <v>0</v>
      </c>
      <c r="H77" s="749">
        <v>191</v>
      </c>
      <c r="I77" s="755">
        <v>185.87448999999998</v>
      </c>
      <c r="J77" s="750" t="s">
        <v>551</v>
      </c>
      <c r="K77" s="751">
        <v>32195</v>
      </c>
      <c r="L77" s="752">
        <v>31307</v>
      </c>
      <c r="M77" s="751">
        <v>31317</v>
      </c>
      <c r="N77" s="751">
        <v>31517</v>
      </c>
      <c r="O77" s="753">
        <v>30847.968430000001</v>
      </c>
    </row>
    <row r="78" spans="1:15" ht="25.35" customHeight="1">
      <c r="A78" s="744" t="s">
        <v>258</v>
      </c>
      <c r="B78" s="745">
        <v>81</v>
      </c>
      <c r="C78" s="746">
        <v>101</v>
      </c>
      <c r="D78" s="747">
        <v>812000</v>
      </c>
      <c r="E78" s="748" t="s">
        <v>23</v>
      </c>
      <c r="F78" s="848">
        <v>11.75</v>
      </c>
      <c r="G78" s="755">
        <v>0</v>
      </c>
      <c r="H78" s="749">
        <v>11.75</v>
      </c>
      <c r="I78" s="755">
        <v>10.481819999999999</v>
      </c>
      <c r="J78" s="750" t="s">
        <v>551</v>
      </c>
      <c r="K78" s="751">
        <v>2870</v>
      </c>
      <c r="L78" s="752">
        <v>2635</v>
      </c>
      <c r="M78" s="751">
        <v>2704</v>
      </c>
      <c r="N78" s="751">
        <v>2324</v>
      </c>
      <c r="O78" s="753">
        <v>1858.9834599999999</v>
      </c>
    </row>
    <row r="79" spans="1:15" ht="25.35" customHeight="1">
      <c r="A79" s="744" t="s">
        <v>258</v>
      </c>
      <c r="B79" s="745">
        <v>81</v>
      </c>
      <c r="C79" s="746">
        <v>102</v>
      </c>
      <c r="D79" s="747">
        <v>812000</v>
      </c>
      <c r="E79" s="756" t="s">
        <v>1757</v>
      </c>
      <c r="F79" s="848">
        <v>28.98</v>
      </c>
      <c r="G79" s="755">
        <v>0</v>
      </c>
      <c r="H79" s="749">
        <v>28.98</v>
      </c>
      <c r="I79" s="755">
        <v>31.438559999999999</v>
      </c>
      <c r="J79" s="750" t="s">
        <v>551</v>
      </c>
      <c r="K79" s="751">
        <v>5048</v>
      </c>
      <c r="L79" s="752">
        <v>5113</v>
      </c>
      <c r="M79" s="751">
        <v>5555</v>
      </c>
      <c r="N79" s="751">
        <v>5555</v>
      </c>
      <c r="O79" s="753">
        <v>4807.6139299999995</v>
      </c>
    </row>
    <row r="80" spans="1:15" ht="25.35" customHeight="1">
      <c r="A80" s="744" t="s">
        <v>258</v>
      </c>
      <c r="B80" s="745">
        <v>81</v>
      </c>
      <c r="C80" s="746">
        <v>103</v>
      </c>
      <c r="D80" s="747">
        <v>812000</v>
      </c>
      <c r="E80" s="748" t="s">
        <v>1476</v>
      </c>
      <c r="F80" s="848">
        <v>24.75</v>
      </c>
      <c r="G80" s="755">
        <v>0</v>
      </c>
      <c r="H80" s="749">
        <v>24.75</v>
      </c>
      <c r="I80" s="755">
        <v>27.438659999999999</v>
      </c>
      <c r="J80" s="750" t="s">
        <v>551</v>
      </c>
      <c r="K80" s="751">
        <v>3769</v>
      </c>
      <c r="L80" s="752">
        <v>3935</v>
      </c>
      <c r="M80" s="751">
        <v>4005</v>
      </c>
      <c r="N80" s="751">
        <v>4005</v>
      </c>
      <c r="O80" s="753">
        <v>3622.73549</v>
      </c>
    </row>
    <row r="81" spans="1:15" ht="25.35" customHeight="1">
      <c r="A81" s="744" t="s">
        <v>258</v>
      </c>
      <c r="B81" s="745">
        <v>81</v>
      </c>
      <c r="C81" s="746">
        <v>104</v>
      </c>
      <c r="D81" s="747">
        <v>812000</v>
      </c>
      <c r="E81" s="748" t="s">
        <v>1477</v>
      </c>
      <c r="F81" s="848">
        <v>26.36</v>
      </c>
      <c r="G81" s="755">
        <v>0</v>
      </c>
      <c r="H81" s="749">
        <v>26.36</v>
      </c>
      <c r="I81" s="755">
        <v>23.858739999999997</v>
      </c>
      <c r="J81" s="750" t="s">
        <v>551</v>
      </c>
      <c r="K81" s="751">
        <v>4223</v>
      </c>
      <c r="L81" s="752">
        <v>3829</v>
      </c>
      <c r="M81" s="751">
        <v>3818</v>
      </c>
      <c r="N81" s="751">
        <v>3818</v>
      </c>
      <c r="O81" s="753">
        <v>3539.2552000000001</v>
      </c>
    </row>
    <row r="82" spans="1:15" ht="25.35" customHeight="1">
      <c r="A82" s="744" t="s">
        <v>258</v>
      </c>
      <c r="B82" s="745">
        <v>81</v>
      </c>
      <c r="C82" s="746">
        <v>106</v>
      </c>
      <c r="D82" s="747">
        <v>812000</v>
      </c>
      <c r="E82" s="748" t="s">
        <v>1317</v>
      </c>
      <c r="F82" s="848">
        <v>1.4634146341521159E-3</v>
      </c>
      <c r="G82" s="755">
        <v>51.98</v>
      </c>
      <c r="H82" s="749">
        <v>51.981463414634149</v>
      </c>
      <c r="I82" s="755">
        <v>42.569150000000008</v>
      </c>
      <c r="J82" s="750" t="s">
        <v>551</v>
      </c>
      <c r="K82" s="751">
        <v>7659</v>
      </c>
      <c r="L82" s="752">
        <v>6613</v>
      </c>
      <c r="M82" s="751">
        <v>7004</v>
      </c>
      <c r="N82" s="751">
        <v>7774</v>
      </c>
      <c r="O82" s="753">
        <v>5600.8059599999997</v>
      </c>
    </row>
    <row r="83" spans="1:15" ht="24" customHeight="1">
      <c r="A83" s="744" t="s">
        <v>258</v>
      </c>
      <c r="B83" s="745">
        <v>81</v>
      </c>
      <c r="C83" s="746">
        <v>107</v>
      </c>
      <c r="D83" s="747">
        <v>812000</v>
      </c>
      <c r="E83" s="748" t="s">
        <v>2130</v>
      </c>
      <c r="F83" s="848">
        <v>0</v>
      </c>
      <c r="G83" s="755">
        <v>7.5</v>
      </c>
      <c r="H83" s="749">
        <v>7.5</v>
      </c>
      <c r="I83" s="755">
        <v>6.495709999999999</v>
      </c>
      <c r="J83" s="750" t="s">
        <v>551</v>
      </c>
      <c r="K83" s="751">
        <v>840</v>
      </c>
      <c r="L83" s="752">
        <v>1251</v>
      </c>
      <c r="M83" s="751">
        <v>1251</v>
      </c>
      <c r="N83" s="751">
        <v>887</v>
      </c>
      <c r="O83" s="753">
        <v>1095.9485300000001</v>
      </c>
    </row>
    <row r="84" spans="1:15" ht="25.35" customHeight="1">
      <c r="A84" s="744" t="s">
        <v>258</v>
      </c>
      <c r="B84" s="745">
        <v>81</v>
      </c>
      <c r="C84" s="746">
        <v>109</v>
      </c>
      <c r="D84" s="747">
        <v>812000</v>
      </c>
      <c r="E84" s="757" t="s">
        <v>1805</v>
      </c>
      <c r="F84" s="848">
        <v>1</v>
      </c>
      <c r="G84" s="755">
        <v>0</v>
      </c>
      <c r="H84" s="749">
        <v>1</v>
      </c>
      <c r="I84" s="755">
        <v>0.89</v>
      </c>
      <c r="J84" s="750" t="s">
        <v>551</v>
      </c>
      <c r="K84" s="751">
        <v>571</v>
      </c>
      <c r="L84" s="752">
        <v>571</v>
      </c>
      <c r="M84" s="751">
        <v>571</v>
      </c>
      <c r="N84" s="751">
        <v>571</v>
      </c>
      <c r="O84" s="753">
        <v>360.38777000000005</v>
      </c>
    </row>
    <row r="85" spans="1:15" ht="25.35" customHeight="1">
      <c r="A85" s="758" t="s">
        <v>485</v>
      </c>
      <c r="B85" s="745">
        <v>81</v>
      </c>
      <c r="C85" s="746">
        <v>100</v>
      </c>
      <c r="D85" s="747">
        <v>813200</v>
      </c>
      <c r="E85" s="748" t="s">
        <v>23</v>
      </c>
      <c r="F85" s="848">
        <v>4</v>
      </c>
      <c r="G85" s="755">
        <v>0</v>
      </c>
      <c r="H85" s="749">
        <v>4</v>
      </c>
      <c r="I85" s="755">
        <v>2.6932</v>
      </c>
      <c r="J85" s="750" t="s">
        <v>551</v>
      </c>
      <c r="K85" s="751">
        <v>1142</v>
      </c>
      <c r="L85" s="752">
        <v>834</v>
      </c>
      <c r="M85" s="751">
        <v>894</v>
      </c>
      <c r="N85" s="751">
        <v>1069</v>
      </c>
      <c r="O85" s="753">
        <v>971.76220000000001</v>
      </c>
    </row>
    <row r="86" spans="1:15" ht="25.35" customHeight="1">
      <c r="A86" s="758" t="s">
        <v>485</v>
      </c>
      <c r="B86" s="745">
        <v>81</v>
      </c>
      <c r="C86" s="746">
        <v>101</v>
      </c>
      <c r="D86" s="747">
        <v>813200</v>
      </c>
      <c r="E86" s="748" t="s">
        <v>714</v>
      </c>
      <c r="F86" s="848">
        <v>23.6</v>
      </c>
      <c r="G86" s="755">
        <v>0</v>
      </c>
      <c r="H86" s="749">
        <v>23.6</v>
      </c>
      <c r="I86" s="755">
        <v>23.384285714285717</v>
      </c>
      <c r="J86" s="750" t="s">
        <v>551</v>
      </c>
      <c r="K86" s="751">
        <v>5072</v>
      </c>
      <c r="L86" s="752">
        <v>4862</v>
      </c>
      <c r="M86" s="751">
        <v>4900</v>
      </c>
      <c r="N86" s="751">
        <v>4900</v>
      </c>
      <c r="O86" s="753">
        <v>4260.8977500000001</v>
      </c>
    </row>
    <row r="87" spans="1:15" ht="25.35" customHeight="1">
      <c r="A87" s="744" t="s">
        <v>485</v>
      </c>
      <c r="B87" s="745">
        <v>81</v>
      </c>
      <c r="C87" s="746">
        <v>102</v>
      </c>
      <c r="D87" s="747">
        <v>813200</v>
      </c>
      <c r="E87" s="748" t="s">
        <v>1788</v>
      </c>
      <c r="F87" s="848">
        <v>20.5</v>
      </c>
      <c r="G87" s="755">
        <v>0</v>
      </c>
      <c r="H87" s="749">
        <v>20.5</v>
      </c>
      <c r="I87" s="749">
        <v>20.247179999999997</v>
      </c>
      <c r="J87" s="750" t="s">
        <v>551</v>
      </c>
      <c r="K87" s="751">
        <v>4233</v>
      </c>
      <c r="L87" s="752">
        <v>4060</v>
      </c>
      <c r="M87" s="751">
        <v>3950</v>
      </c>
      <c r="N87" s="751">
        <v>3750</v>
      </c>
      <c r="O87" s="753">
        <v>3560.6146699999999</v>
      </c>
    </row>
    <row r="88" spans="1:15" ht="25.35" customHeight="1">
      <c r="A88" s="744" t="s">
        <v>485</v>
      </c>
      <c r="B88" s="745">
        <v>81</v>
      </c>
      <c r="C88" s="746">
        <v>103</v>
      </c>
      <c r="D88" s="747">
        <v>813200</v>
      </c>
      <c r="E88" s="748" t="s">
        <v>1789</v>
      </c>
      <c r="F88" s="848">
        <v>11.48</v>
      </c>
      <c r="G88" s="755">
        <v>0</v>
      </c>
      <c r="H88" s="749">
        <v>11.48</v>
      </c>
      <c r="I88" s="749">
        <v>10.080859999999999</v>
      </c>
      <c r="J88" s="750" t="s">
        <v>551</v>
      </c>
      <c r="K88" s="751">
        <v>2189</v>
      </c>
      <c r="L88" s="752">
        <v>1937</v>
      </c>
      <c r="M88" s="751">
        <v>2068</v>
      </c>
      <c r="N88" s="751">
        <v>2040</v>
      </c>
      <c r="O88" s="753">
        <v>1809.54386</v>
      </c>
    </row>
    <row r="89" spans="1:15" ht="25.35" customHeight="1">
      <c r="A89" s="744" t="s">
        <v>485</v>
      </c>
      <c r="B89" s="745">
        <v>81</v>
      </c>
      <c r="C89" s="746">
        <v>105</v>
      </c>
      <c r="D89" s="747">
        <v>813200</v>
      </c>
      <c r="E89" s="748" t="s">
        <v>204</v>
      </c>
      <c r="F89" s="848">
        <v>5</v>
      </c>
      <c r="G89" s="755">
        <v>0</v>
      </c>
      <c r="H89" s="749">
        <v>5</v>
      </c>
      <c r="I89" s="749">
        <v>4.9893242857142832</v>
      </c>
      <c r="J89" s="750" t="s">
        <v>551</v>
      </c>
      <c r="K89" s="751">
        <v>958</v>
      </c>
      <c r="L89" s="752">
        <v>883</v>
      </c>
      <c r="M89" s="751">
        <v>938</v>
      </c>
      <c r="N89" s="751">
        <v>926</v>
      </c>
      <c r="O89" s="753">
        <v>614.27092000000005</v>
      </c>
    </row>
    <row r="90" spans="1:15" ht="25.35" customHeight="1">
      <c r="A90" s="744" t="s">
        <v>485</v>
      </c>
      <c r="B90" s="745">
        <v>81</v>
      </c>
      <c r="C90" s="746">
        <v>106</v>
      </c>
      <c r="D90" s="747">
        <v>813200</v>
      </c>
      <c r="E90" s="748" t="s">
        <v>1024</v>
      </c>
      <c r="F90" s="848">
        <v>0</v>
      </c>
      <c r="G90" s="755">
        <v>23.42</v>
      </c>
      <c r="H90" s="749">
        <v>23.42</v>
      </c>
      <c r="I90" s="755">
        <v>25.311789999999998</v>
      </c>
      <c r="J90" s="750" t="s">
        <v>551</v>
      </c>
      <c r="K90" s="751">
        <v>3900</v>
      </c>
      <c r="L90" s="752">
        <v>3894</v>
      </c>
      <c r="M90" s="751">
        <v>5230</v>
      </c>
      <c r="N90" s="751">
        <v>5230</v>
      </c>
      <c r="O90" s="753">
        <v>3854.5824900000002</v>
      </c>
    </row>
    <row r="91" spans="1:15" ht="25.35" customHeight="1">
      <c r="A91" s="744" t="s">
        <v>485</v>
      </c>
      <c r="B91" s="745">
        <v>81</v>
      </c>
      <c r="C91" s="746">
        <v>107</v>
      </c>
      <c r="D91" s="747">
        <v>813200</v>
      </c>
      <c r="E91" s="748" t="s">
        <v>1308</v>
      </c>
      <c r="F91" s="848">
        <v>0</v>
      </c>
      <c r="G91" s="755">
        <v>30</v>
      </c>
      <c r="H91" s="749">
        <v>30</v>
      </c>
      <c r="I91" s="755">
        <v>23.954880000000003</v>
      </c>
      <c r="J91" s="750" t="s">
        <v>551</v>
      </c>
      <c r="K91" s="751">
        <v>2147</v>
      </c>
      <c r="L91" s="752">
        <v>2890</v>
      </c>
      <c r="M91" s="751">
        <v>2890</v>
      </c>
      <c r="N91" s="751">
        <v>1930</v>
      </c>
      <c r="O91" s="753">
        <v>2475.24082</v>
      </c>
    </row>
    <row r="92" spans="1:15" ht="25.35" customHeight="1">
      <c r="A92" s="744" t="s">
        <v>485</v>
      </c>
      <c r="B92" s="745">
        <v>81</v>
      </c>
      <c r="C92" s="746">
        <v>108</v>
      </c>
      <c r="D92" s="747">
        <v>813200</v>
      </c>
      <c r="E92" s="748" t="s">
        <v>1282</v>
      </c>
      <c r="F92" s="848">
        <v>0</v>
      </c>
      <c r="G92" s="755">
        <v>1</v>
      </c>
      <c r="H92" s="749">
        <v>1</v>
      </c>
      <c r="I92" s="755">
        <v>0</v>
      </c>
      <c r="J92" s="750" t="s">
        <v>551</v>
      </c>
      <c r="K92" s="751">
        <v>60</v>
      </c>
      <c r="L92" s="752">
        <v>80</v>
      </c>
      <c r="M92" s="751">
        <v>80</v>
      </c>
      <c r="N92" s="751">
        <v>80</v>
      </c>
      <c r="O92" s="753">
        <v>3.0245000000000002</v>
      </c>
    </row>
    <row r="93" spans="1:15" ht="25.35" customHeight="1">
      <c r="A93" s="744" t="s">
        <v>485</v>
      </c>
      <c r="B93" s="745">
        <v>81</v>
      </c>
      <c r="C93" s="746">
        <v>109</v>
      </c>
      <c r="D93" s="747">
        <v>813200</v>
      </c>
      <c r="E93" s="759" t="s">
        <v>1664</v>
      </c>
      <c r="F93" s="848">
        <v>0</v>
      </c>
      <c r="G93" s="755">
        <v>0</v>
      </c>
      <c r="H93" s="749">
        <v>0</v>
      </c>
      <c r="I93" s="749">
        <v>1.0375100000000002</v>
      </c>
      <c r="J93" s="750" t="s">
        <v>551</v>
      </c>
      <c r="K93" s="751">
        <v>200</v>
      </c>
      <c r="L93" s="752">
        <v>200</v>
      </c>
      <c r="M93" s="751">
        <v>200</v>
      </c>
      <c r="N93" s="751">
        <v>200</v>
      </c>
      <c r="O93" s="753">
        <v>208.89426999999998</v>
      </c>
    </row>
    <row r="94" spans="1:15" ht="25.35" customHeight="1">
      <c r="A94" s="744" t="s">
        <v>485</v>
      </c>
      <c r="B94" s="745">
        <v>81</v>
      </c>
      <c r="C94" s="746">
        <v>112</v>
      </c>
      <c r="D94" s="747">
        <v>813200</v>
      </c>
      <c r="E94" s="748" t="s">
        <v>1708</v>
      </c>
      <c r="F94" s="848">
        <v>0</v>
      </c>
      <c r="G94" s="755">
        <v>7.7</v>
      </c>
      <c r="H94" s="749">
        <v>7.7</v>
      </c>
      <c r="I94" s="755">
        <v>6.4542199999999994</v>
      </c>
      <c r="J94" s="750" t="s">
        <v>551</v>
      </c>
      <c r="K94" s="751">
        <v>1200</v>
      </c>
      <c r="L94" s="752">
        <v>1200</v>
      </c>
      <c r="M94" s="751">
        <v>1200</v>
      </c>
      <c r="N94" s="751">
        <v>1200</v>
      </c>
      <c r="O94" s="753">
        <v>985.46061999999995</v>
      </c>
    </row>
    <row r="95" spans="1:15" ht="25.35" customHeight="1">
      <c r="A95" s="744" t="s">
        <v>345</v>
      </c>
      <c r="B95" s="745">
        <v>81</v>
      </c>
      <c r="C95" s="746">
        <v>100</v>
      </c>
      <c r="D95" s="747">
        <v>813210</v>
      </c>
      <c r="E95" s="748" t="s">
        <v>697</v>
      </c>
      <c r="F95" s="848">
        <v>1</v>
      </c>
      <c r="G95" s="755">
        <v>0</v>
      </c>
      <c r="H95" s="749">
        <v>1</v>
      </c>
      <c r="I95" s="755">
        <v>1</v>
      </c>
      <c r="J95" s="750" t="s">
        <v>551</v>
      </c>
      <c r="K95" s="751">
        <v>158</v>
      </c>
      <c r="L95" s="752">
        <v>146</v>
      </c>
      <c r="M95" s="751">
        <v>152</v>
      </c>
      <c r="N95" s="751">
        <v>152</v>
      </c>
      <c r="O95" s="753">
        <v>126.77135000000001</v>
      </c>
    </row>
    <row r="96" spans="1:15" ht="25.35" customHeight="1">
      <c r="A96" s="744" t="s">
        <v>987</v>
      </c>
      <c r="B96" s="745">
        <v>81</v>
      </c>
      <c r="C96" s="746">
        <v>100</v>
      </c>
      <c r="D96" s="747">
        <v>813220</v>
      </c>
      <c r="E96" s="748" t="s">
        <v>875</v>
      </c>
      <c r="F96" s="848">
        <v>1</v>
      </c>
      <c r="G96" s="755">
        <v>0</v>
      </c>
      <c r="H96" s="749">
        <v>1</v>
      </c>
      <c r="I96" s="755">
        <v>1</v>
      </c>
      <c r="J96" s="750" t="s">
        <v>551</v>
      </c>
      <c r="K96" s="751">
        <v>212</v>
      </c>
      <c r="L96" s="752">
        <v>197</v>
      </c>
      <c r="M96" s="751">
        <v>205</v>
      </c>
      <c r="N96" s="751">
        <v>205</v>
      </c>
      <c r="O96" s="753">
        <v>180.28023000000002</v>
      </c>
    </row>
    <row r="97" spans="1:15" ht="25.35" customHeight="1">
      <c r="A97" s="744" t="s">
        <v>957</v>
      </c>
      <c r="B97" s="745">
        <v>81</v>
      </c>
      <c r="C97" s="746">
        <v>100</v>
      </c>
      <c r="D97" s="747">
        <v>813300</v>
      </c>
      <c r="E97" s="748" t="s">
        <v>23</v>
      </c>
      <c r="F97" s="848">
        <v>8</v>
      </c>
      <c r="G97" s="755">
        <v>0</v>
      </c>
      <c r="H97" s="749">
        <v>8</v>
      </c>
      <c r="I97" s="755">
        <v>6.4666699999999988</v>
      </c>
      <c r="J97" s="750" t="s">
        <v>551</v>
      </c>
      <c r="K97" s="751">
        <v>2132</v>
      </c>
      <c r="L97" s="752">
        <v>1774</v>
      </c>
      <c r="M97" s="751">
        <v>1800</v>
      </c>
      <c r="N97" s="751">
        <v>1652</v>
      </c>
      <c r="O97" s="753">
        <v>1310.36464</v>
      </c>
    </row>
    <row r="98" spans="1:15" ht="25.35" customHeight="1">
      <c r="A98" s="744" t="s">
        <v>957</v>
      </c>
      <c r="B98" s="745">
        <v>81</v>
      </c>
      <c r="C98" s="746">
        <v>101</v>
      </c>
      <c r="D98" s="747">
        <v>813300</v>
      </c>
      <c r="E98" s="748" t="s">
        <v>608</v>
      </c>
      <c r="F98" s="848">
        <v>4.6542857142857139</v>
      </c>
      <c r="G98" s="755">
        <v>0</v>
      </c>
      <c r="H98" s="749">
        <v>4.6542857142857139</v>
      </c>
      <c r="I98" s="755">
        <v>4.6122599999999991</v>
      </c>
      <c r="J98" s="750" t="s">
        <v>551</v>
      </c>
      <c r="K98" s="751">
        <v>931</v>
      </c>
      <c r="L98" s="752">
        <v>898</v>
      </c>
      <c r="M98" s="751">
        <v>903</v>
      </c>
      <c r="N98" s="751">
        <v>903</v>
      </c>
      <c r="O98" s="753">
        <v>831.79921000000002</v>
      </c>
    </row>
    <row r="99" spans="1:15" ht="25.35" customHeight="1">
      <c r="A99" s="744" t="s">
        <v>957</v>
      </c>
      <c r="B99" s="760">
        <v>81</v>
      </c>
      <c r="C99" s="761">
        <v>102</v>
      </c>
      <c r="D99" s="762">
        <v>813300</v>
      </c>
      <c r="E99" s="748" t="s">
        <v>1788</v>
      </c>
      <c r="F99" s="848">
        <v>3</v>
      </c>
      <c r="G99" s="755">
        <v>0</v>
      </c>
      <c r="H99" s="850">
        <v>3</v>
      </c>
      <c r="I99" s="763">
        <v>3.0612900000000001</v>
      </c>
      <c r="J99" s="764" t="s">
        <v>551</v>
      </c>
      <c r="K99" s="765">
        <v>595</v>
      </c>
      <c r="L99" s="766">
        <v>575</v>
      </c>
      <c r="M99" s="765">
        <v>625</v>
      </c>
      <c r="N99" s="765">
        <v>625</v>
      </c>
      <c r="O99" s="767">
        <v>487.82216999999997</v>
      </c>
    </row>
    <row r="100" spans="1:15" ht="25.35" customHeight="1">
      <c r="A100" s="744" t="s">
        <v>957</v>
      </c>
      <c r="B100" s="745">
        <v>81</v>
      </c>
      <c r="C100" s="746">
        <v>103</v>
      </c>
      <c r="D100" s="747">
        <v>813300</v>
      </c>
      <c r="E100" s="768" t="s">
        <v>1684</v>
      </c>
      <c r="F100" s="848">
        <v>0</v>
      </c>
      <c r="G100" s="755">
        <v>1.5</v>
      </c>
      <c r="H100" s="749">
        <v>1.5</v>
      </c>
      <c r="I100" s="755">
        <v>1.1895900000000001</v>
      </c>
      <c r="J100" s="750" t="s">
        <v>551</v>
      </c>
      <c r="K100" s="751">
        <v>198</v>
      </c>
      <c r="L100" s="752">
        <v>198</v>
      </c>
      <c r="M100" s="751">
        <v>198</v>
      </c>
      <c r="N100" s="751">
        <v>198</v>
      </c>
      <c r="O100" s="753">
        <v>166.16739999999999</v>
      </c>
    </row>
    <row r="101" spans="1:15" ht="25.35" customHeight="1">
      <c r="A101" s="744" t="s">
        <v>957</v>
      </c>
      <c r="B101" s="745">
        <v>81</v>
      </c>
      <c r="C101" s="746">
        <v>104</v>
      </c>
      <c r="D101" s="747">
        <v>813300</v>
      </c>
      <c r="E101" s="768" t="s">
        <v>1359</v>
      </c>
      <c r="F101" s="848">
        <v>471</v>
      </c>
      <c r="G101" s="755">
        <v>0</v>
      </c>
      <c r="H101" s="749">
        <v>471</v>
      </c>
      <c r="I101" s="755">
        <v>451.86050999999992</v>
      </c>
      <c r="J101" s="750" t="s">
        <v>551</v>
      </c>
      <c r="K101" s="751">
        <v>76734</v>
      </c>
      <c r="L101" s="752">
        <v>73579</v>
      </c>
      <c r="M101" s="751">
        <v>74443</v>
      </c>
      <c r="N101" s="751">
        <v>72263</v>
      </c>
      <c r="O101" s="753">
        <v>63822.685549999995</v>
      </c>
    </row>
    <row r="102" spans="1:15" ht="25.35" customHeight="1">
      <c r="A102" s="744" t="s">
        <v>957</v>
      </c>
      <c r="B102" s="745">
        <v>81</v>
      </c>
      <c r="C102" s="746">
        <v>105</v>
      </c>
      <c r="D102" s="747">
        <v>813300</v>
      </c>
      <c r="E102" s="748" t="s">
        <v>1145</v>
      </c>
      <c r="F102" s="848">
        <v>0.7</v>
      </c>
      <c r="G102" s="755">
        <v>0</v>
      </c>
      <c r="H102" s="749">
        <v>0.7</v>
      </c>
      <c r="I102" s="749">
        <v>0.7</v>
      </c>
      <c r="J102" s="750" t="s">
        <v>551</v>
      </c>
      <c r="K102" s="751">
        <v>93</v>
      </c>
      <c r="L102" s="752">
        <v>90</v>
      </c>
      <c r="M102" s="751">
        <v>105</v>
      </c>
      <c r="N102" s="751">
        <v>105</v>
      </c>
      <c r="O102" s="753">
        <v>26.32396</v>
      </c>
    </row>
    <row r="103" spans="1:15" ht="25.35" customHeight="1">
      <c r="A103" s="744" t="s">
        <v>957</v>
      </c>
      <c r="B103" s="745">
        <v>81</v>
      </c>
      <c r="C103" s="746">
        <v>107</v>
      </c>
      <c r="D103" s="747">
        <v>813300</v>
      </c>
      <c r="E103" s="748" t="s">
        <v>1308</v>
      </c>
      <c r="F103" s="848">
        <v>0</v>
      </c>
      <c r="G103" s="755">
        <v>2.2999999999999998</v>
      </c>
      <c r="H103" s="749">
        <v>2.2999999999999998</v>
      </c>
      <c r="I103" s="749">
        <v>2.6666999999999996</v>
      </c>
      <c r="J103" s="750" t="s">
        <v>551</v>
      </c>
      <c r="K103" s="751">
        <v>256</v>
      </c>
      <c r="L103" s="752">
        <v>321</v>
      </c>
      <c r="M103" s="751">
        <v>321</v>
      </c>
      <c r="N103" s="751">
        <v>214</v>
      </c>
      <c r="O103" s="753">
        <v>276.09161</v>
      </c>
    </row>
    <row r="104" spans="1:15" ht="25.35" customHeight="1">
      <c r="A104" s="744" t="s">
        <v>825</v>
      </c>
      <c r="B104" s="745">
        <v>82</v>
      </c>
      <c r="C104" s="746">
        <v>103</v>
      </c>
      <c r="D104" s="747">
        <v>813600</v>
      </c>
      <c r="E104" s="748" t="s">
        <v>2014</v>
      </c>
      <c r="F104" s="848">
        <v>1</v>
      </c>
      <c r="G104" s="755">
        <v>0</v>
      </c>
      <c r="H104" s="749">
        <v>1</v>
      </c>
      <c r="I104" s="749">
        <v>1.1000000000000001</v>
      </c>
      <c r="J104" s="750" t="s">
        <v>551</v>
      </c>
      <c r="K104" s="751">
        <v>325</v>
      </c>
      <c r="L104" s="752">
        <v>315</v>
      </c>
      <c r="M104" s="751">
        <v>315</v>
      </c>
      <c r="N104" s="751">
        <v>315</v>
      </c>
      <c r="O104" s="753">
        <v>776.87142000000006</v>
      </c>
    </row>
    <row r="105" spans="1:15" ht="25.35" customHeight="1">
      <c r="A105" s="744" t="s">
        <v>825</v>
      </c>
      <c r="B105" s="745">
        <v>81</v>
      </c>
      <c r="C105" s="746">
        <v>105</v>
      </c>
      <c r="D105" s="747">
        <v>813600</v>
      </c>
      <c r="E105" s="748" t="s">
        <v>1244</v>
      </c>
      <c r="F105" s="848">
        <v>0</v>
      </c>
      <c r="G105" s="755">
        <v>2.5</v>
      </c>
      <c r="H105" s="749">
        <v>2.5</v>
      </c>
      <c r="I105" s="749">
        <v>1.7866400000000002</v>
      </c>
      <c r="J105" s="750" t="s">
        <v>551</v>
      </c>
      <c r="K105" s="751">
        <v>430</v>
      </c>
      <c r="L105" s="752">
        <v>430</v>
      </c>
      <c r="M105" s="751">
        <v>430</v>
      </c>
      <c r="N105" s="751">
        <v>430</v>
      </c>
      <c r="O105" s="753">
        <v>272.33855</v>
      </c>
    </row>
    <row r="106" spans="1:15" ht="25.35" customHeight="1">
      <c r="A106" s="744" t="s">
        <v>825</v>
      </c>
      <c r="B106" s="745">
        <v>81</v>
      </c>
      <c r="C106" s="746">
        <v>106</v>
      </c>
      <c r="D106" s="747">
        <v>813600</v>
      </c>
      <c r="E106" s="748" t="s">
        <v>93</v>
      </c>
      <c r="F106" s="848">
        <v>0</v>
      </c>
      <c r="G106" s="755">
        <v>3</v>
      </c>
      <c r="H106" s="749">
        <v>3</v>
      </c>
      <c r="I106" s="749">
        <v>1.7208399999999997</v>
      </c>
      <c r="J106" s="750" t="s">
        <v>551</v>
      </c>
      <c r="K106" s="751">
        <v>194</v>
      </c>
      <c r="L106" s="752">
        <v>194</v>
      </c>
      <c r="M106" s="751">
        <v>194</v>
      </c>
      <c r="N106" s="751">
        <v>194</v>
      </c>
      <c r="O106" s="753">
        <v>132.14983999999998</v>
      </c>
    </row>
    <row r="107" spans="1:15" ht="25.35" customHeight="1">
      <c r="A107" s="744" t="s">
        <v>825</v>
      </c>
      <c r="B107" s="745">
        <v>81</v>
      </c>
      <c r="C107" s="746">
        <v>108</v>
      </c>
      <c r="D107" s="747">
        <v>813600</v>
      </c>
      <c r="E107" s="759" t="s">
        <v>1716</v>
      </c>
      <c r="F107" s="848">
        <v>0</v>
      </c>
      <c r="G107" s="755">
        <v>0</v>
      </c>
      <c r="H107" s="749">
        <v>0</v>
      </c>
      <c r="I107" s="749">
        <v>0</v>
      </c>
      <c r="J107" s="750" t="s">
        <v>551</v>
      </c>
      <c r="K107" s="751">
        <v>50</v>
      </c>
      <c r="L107" s="752">
        <v>50</v>
      </c>
      <c r="M107" s="751">
        <v>50</v>
      </c>
      <c r="N107" s="751">
        <v>50</v>
      </c>
      <c r="O107" s="753">
        <v>23.016819999999999</v>
      </c>
    </row>
    <row r="108" spans="1:15" ht="25.35" customHeight="1">
      <c r="A108" s="744" t="s">
        <v>1108</v>
      </c>
      <c r="B108" s="745">
        <v>81</v>
      </c>
      <c r="C108" s="746">
        <v>100</v>
      </c>
      <c r="D108" s="747">
        <v>813800</v>
      </c>
      <c r="E108" s="748" t="s">
        <v>1640</v>
      </c>
      <c r="F108" s="848">
        <v>0</v>
      </c>
      <c r="G108" s="755">
        <v>0</v>
      </c>
      <c r="H108" s="749">
        <v>0</v>
      </c>
      <c r="I108" s="749">
        <v>0</v>
      </c>
      <c r="J108" s="750" t="s">
        <v>551</v>
      </c>
      <c r="K108" s="751">
        <v>68</v>
      </c>
      <c r="L108" s="752">
        <v>67</v>
      </c>
      <c r="M108" s="751">
        <v>67</v>
      </c>
      <c r="N108" s="751">
        <v>67</v>
      </c>
      <c r="O108" s="753">
        <v>66</v>
      </c>
    </row>
    <row r="109" spans="1:15" ht="25.35" customHeight="1">
      <c r="A109" s="744" t="s">
        <v>1108</v>
      </c>
      <c r="B109" s="745">
        <v>81</v>
      </c>
      <c r="C109" s="746">
        <v>101</v>
      </c>
      <c r="D109" s="747">
        <v>813800</v>
      </c>
      <c r="E109" s="748" t="s">
        <v>1024</v>
      </c>
      <c r="F109" s="848">
        <v>0</v>
      </c>
      <c r="G109" s="755">
        <v>0</v>
      </c>
      <c r="H109" s="749">
        <v>0</v>
      </c>
      <c r="I109" s="754">
        <v>0</v>
      </c>
      <c r="J109" s="750" t="s">
        <v>551</v>
      </c>
      <c r="K109" s="751">
        <v>55</v>
      </c>
      <c r="L109" s="752">
        <v>54</v>
      </c>
      <c r="M109" s="751">
        <v>54</v>
      </c>
      <c r="N109" s="751">
        <v>54</v>
      </c>
      <c r="O109" s="753">
        <v>53</v>
      </c>
    </row>
    <row r="110" spans="1:15" ht="25.35" customHeight="1">
      <c r="A110" s="744" t="s">
        <v>1108</v>
      </c>
      <c r="B110" s="745">
        <v>81</v>
      </c>
      <c r="C110" s="746">
        <v>102</v>
      </c>
      <c r="D110" s="747">
        <v>813800</v>
      </c>
      <c r="E110" s="748" t="s">
        <v>1265</v>
      </c>
      <c r="F110" s="848">
        <v>0</v>
      </c>
      <c r="G110" s="755">
        <v>0</v>
      </c>
      <c r="H110" s="749">
        <v>0</v>
      </c>
      <c r="I110" s="755">
        <v>0.21251999999999999</v>
      </c>
      <c r="J110" s="750" t="s">
        <v>551</v>
      </c>
      <c r="K110" s="751">
        <v>41</v>
      </c>
      <c r="L110" s="752">
        <v>41</v>
      </c>
      <c r="M110" s="751">
        <v>41</v>
      </c>
      <c r="N110" s="751">
        <v>41</v>
      </c>
      <c r="O110" s="753">
        <v>19.835939999999997</v>
      </c>
    </row>
    <row r="111" spans="1:15" ht="25.35" customHeight="1">
      <c r="A111" s="744" t="s">
        <v>1108</v>
      </c>
      <c r="B111" s="745">
        <v>81</v>
      </c>
      <c r="C111" s="746">
        <v>103</v>
      </c>
      <c r="D111" s="747">
        <v>813800</v>
      </c>
      <c r="E111" s="748" t="s">
        <v>1506</v>
      </c>
      <c r="F111" s="848">
        <v>0</v>
      </c>
      <c r="G111" s="755">
        <v>0</v>
      </c>
      <c r="H111" s="749">
        <v>0</v>
      </c>
      <c r="I111" s="755">
        <v>0</v>
      </c>
      <c r="J111" s="750" t="s">
        <v>551</v>
      </c>
      <c r="K111" s="751">
        <v>152</v>
      </c>
      <c r="L111" s="752">
        <v>150</v>
      </c>
      <c r="M111" s="751">
        <v>150</v>
      </c>
      <c r="N111" s="751">
        <v>150</v>
      </c>
      <c r="O111" s="753">
        <v>148</v>
      </c>
    </row>
    <row r="112" spans="1:15" ht="25.35" customHeight="1">
      <c r="A112" s="744" t="s">
        <v>524</v>
      </c>
      <c r="B112" s="745">
        <v>81</v>
      </c>
      <c r="C112" s="746">
        <v>101</v>
      </c>
      <c r="D112" s="747">
        <v>814000</v>
      </c>
      <c r="E112" s="748" t="s">
        <v>1119</v>
      </c>
      <c r="F112" s="848">
        <v>7.23</v>
      </c>
      <c r="G112" s="755">
        <v>0</v>
      </c>
      <c r="H112" s="749">
        <v>7.23</v>
      </c>
      <c r="I112" s="755">
        <v>8.5709699999999991</v>
      </c>
      <c r="J112" s="750" t="s">
        <v>551</v>
      </c>
      <c r="K112" s="751">
        <v>1372</v>
      </c>
      <c r="L112" s="752">
        <v>1464</v>
      </c>
      <c r="M112" s="751">
        <v>1599</v>
      </c>
      <c r="N112" s="751">
        <v>1689</v>
      </c>
      <c r="O112" s="753">
        <v>1501.7867699999999</v>
      </c>
    </row>
    <row r="113" spans="1:15" ht="25.35" customHeight="1">
      <c r="A113" s="744" t="s">
        <v>524</v>
      </c>
      <c r="B113" s="745">
        <v>81</v>
      </c>
      <c r="C113" s="746">
        <v>102</v>
      </c>
      <c r="D113" s="747">
        <v>814000</v>
      </c>
      <c r="E113" s="748" t="s">
        <v>1120</v>
      </c>
      <c r="F113" s="848">
        <v>7.61</v>
      </c>
      <c r="G113" s="755">
        <v>0</v>
      </c>
      <c r="H113" s="749">
        <v>7.61</v>
      </c>
      <c r="I113" s="755">
        <v>6.8500000000000014</v>
      </c>
      <c r="J113" s="750" t="s">
        <v>551</v>
      </c>
      <c r="K113" s="751">
        <v>1446</v>
      </c>
      <c r="L113" s="752">
        <v>1337</v>
      </c>
      <c r="M113" s="751">
        <v>1360</v>
      </c>
      <c r="N113" s="751">
        <v>1480</v>
      </c>
      <c r="O113" s="753">
        <v>1182.9333700000002</v>
      </c>
    </row>
    <row r="114" spans="1:15" ht="25.35" customHeight="1">
      <c r="A114" s="744" t="s">
        <v>524</v>
      </c>
      <c r="B114" s="745">
        <v>81</v>
      </c>
      <c r="C114" s="746">
        <v>103</v>
      </c>
      <c r="D114" s="747">
        <v>814000</v>
      </c>
      <c r="E114" s="768" t="s">
        <v>1121</v>
      </c>
      <c r="F114" s="848">
        <v>7.63</v>
      </c>
      <c r="G114" s="755">
        <v>0</v>
      </c>
      <c r="H114" s="749">
        <v>7.63</v>
      </c>
      <c r="I114" s="755">
        <v>8.5500000000000007</v>
      </c>
      <c r="J114" s="750" t="s">
        <v>551</v>
      </c>
      <c r="K114" s="751">
        <v>1546</v>
      </c>
      <c r="L114" s="752">
        <v>1595</v>
      </c>
      <c r="M114" s="751">
        <v>1667</v>
      </c>
      <c r="N114" s="751">
        <v>1807</v>
      </c>
      <c r="O114" s="753">
        <v>1460.66589</v>
      </c>
    </row>
    <row r="115" spans="1:15" ht="25.35" customHeight="1">
      <c r="A115" s="744" t="s">
        <v>524</v>
      </c>
      <c r="B115" s="745">
        <v>81</v>
      </c>
      <c r="C115" s="746">
        <v>104</v>
      </c>
      <c r="D115" s="747">
        <v>814000</v>
      </c>
      <c r="E115" s="768" t="s">
        <v>1122</v>
      </c>
      <c r="F115" s="848">
        <v>5.66</v>
      </c>
      <c r="G115" s="755">
        <v>0</v>
      </c>
      <c r="H115" s="749">
        <v>5.66</v>
      </c>
      <c r="I115" s="755">
        <v>6.756669999999998</v>
      </c>
      <c r="J115" s="750" t="s">
        <v>551</v>
      </c>
      <c r="K115" s="751">
        <v>1234</v>
      </c>
      <c r="L115" s="752">
        <v>1311</v>
      </c>
      <c r="M115" s="751">
        <v>1450</v>
      </c>
      <c r="N115" s="751">
        <v>1530</v>
      </c>
      <c r="O115" s="753">
        <v>1232.3602700000001</v>
      </c>
    </row>
    <row r="116" spans="1:15" ht="25.35" customHeight="1">
      <c r="A116" s="744" t="s">
        <v>524</v>
      </c>
      <c r="B116" s="745">
        <v>81</v>
      </c>
      <c r="C116" s="746">
        <v>105</v>
      </c>
      <c r="D116" s="747">
        <v>814000</v>
      </c>
      <c r="E116" s="748" t="s">
        <v>1123</v>
      </c>
      <c r="F116" s="848">
        <v>6.75</v>
      </c>
      <c r="G116" s="755">
        <v>0</v>
      </c>
      <c r="H116" s="749">
        <v>6.75</v>
      </c>
      <c r="I116" s="755">
        <v>6.4410000000000007</v>
      </c>
      <c r="J116" s="750" t="s">
        <v>551</v>
      </c>
      <c r="K116" s="751">
        <v>1392</v>
      </c>
      <c r="L116" s="752">
        <v>1300</v>
      </c>
      <c r="M116" s="751">
        <v>1540</v>
      </c>
      <c r="N116" s="751">
        <v>1730</v>
      </c>
      <c r="O116" s="753">
        <v>1203.6578999999999</v>
      </c>
    </row>
    <row r="117" spans="1:15" ht="25.35" customHeight="1">
      <c r="A117" s="744" t="s">
        <v>524</v>
      </c>
      <c r="B117" s="745">
        <v>81</v>
      </c>
      <c r="C117" s="746">
        <v>106</v>
      </c>
      <c r="D117" s="747">
        <v>814000</v>
      </c>
      <c r="E117" s="748" t="s">
        <v>1124</v>
      </c>
      <c r="F117" s="848">
        <v>5.45</v>
      </c>
      <c r="G117" s="755">
        <v>0</v>
      </c>
      <c r="H117" s="749">
        <v>5.45</v>
      </c>
      <c r="I117" s="755">
        <v>5.3</v>
      </c>
      <c r="J117" s="750" t="s">
        <v>551</v>
      </c>
      <c r="K117" s="751">
        <v>1195</v>
      </c>
      <c r="L117" s="752">
        <v>1148</v>
      </c>
      <c r="M117" s="751">
        <v>1230</v>
      </c>
      <c r="N117" s="751">
        <v>1300</v>
      </c>
      <c r="O117" s="753">
        <v>1020.9225799999999</v>
      </c>
    </row>
    <row r="118" spans="1:15" ht="25.35" customHeight="1">
      <c r="A118" s="744" t="s">
        <v>524</v>
      </c>
      <c r="B118" s="745">
        <v>81</v>
      </c>
      <c r="C118" s="746">
        <v>107</v>
      </c>
      <c r="D118" s="747">
        <v>814000</v>
      </c>
      <c r="E118" s="748" t="s">
        <v>1308</v>
      </c>
      <c r="F118" s="848">
        <v>0</v>
      </c>
      <c r="G118" s="755">
        <v>11</v>
      </c>
      <c r="H118" s="749">
        <v>11</v>
      </c>
      <c r="I118" s="755">
        <v>8.0657899999999998</v>
      </c>
      <c r="J118" s="750" t="s">
        <v>551</v>
      </c>
      <c r="K118" s="751">
        <v>754</v>
      </c>
      <c r="L118" s="752">
        <v>1136</v>
      </c>
      <c r="M118" s="751">
        <v>1136</v>
      </c>
      <c r="N118" s="751">
        <v>825</v>
      </c>
      <c r="O118" s="753">
        <v>946.60577999999998</v>
      </c>
    </row>
    <row r="119" spans="1:15" ht="25.35" customHeight="1">
      <c r="A119" s="744" t="s">
        <v>524</v>
      </c>
      <c r="B119" s="745">
        <v>81</v>
      </c>
      <c r="C119" s="746">
        <v>109</v>
      </c>
      <c r="D119" s="747">
        <v>814000</v>
      </c>
      <c r="E119" s="748" t="s">
        <v>1665</v>
      </c>
      <c r="F119" s="848">
        <v>0</v>
      </c>
      <c r="G119" s="755">
        <v>0</v>
      </c>
      <c r="H119" s="749">
        <v>0</v>
      </c>
      <c r="I119" s="755">
        <v>6.6680000000000003E-2</v>
      </c>
      <c r="J119" s="750" t="s">
        <v>551</v>
      </c>
      <c r="K119" s="751">
        <v>200</v>
      </c>
      <c r="L119" s="752">
        <v>200</v>
      </c>
      <c r="M119" s="751">
        <v>200</v>
      </c>
      <c r="N119" s="751">
        <v>200</v>
      </c>
      <c r="O119" s="753">
        <v>13.66727</v>
      </c>
    </row>
    <row r="120" spans="1:15" ht="25.35" customHeight="1">
      <c r="A120" s="744" t="s">
        <v>524</v>
      </c>
      <c r="B120" s="745">
        <v>81</v>
      </c>
      <c r="C120" s="746">
        <v>110</v>
      </c>
      <c r="D120" s="747">
        <v>814000</v>
      </c>
      <c r="E120" s="748" t="s">
        <v>1790</v>
      </c>
      <c r="F120" s="848">
        <v>0</v>
      </c>
      <c r="G120" s="755">
        <v>1.92</v>
      </c>
      <c r="H120" s="749">
        <v>1.92</v>
      </c>
      <c r="I120" s="749">
        <v>1.2479399999999998</v>
      </c>
      <c r="J120" s="750" t="s">
        <v>551</v>
      </c>
      <c r="K120" s="751">
        <v>306</v>
      </c>
      <c r="L120" s="752">
        <v>306</v>
      </c>
      <c r="M120" s="751">
        <v>306</v>
      </c>
      <c r="N120" s="751">
        <v>306</v>
      </c>
      <c r="O120" s="753">
        <v>208.49620000000002</v>
      </c>
    </row>
    <row r="121" spans="1:15" ht="25.35" customHeight="1">
      <c r="A121" s="744" t="s">
        <v>1851</v>
      </c>
      <c r="B121" s="745">
        <v>81</v>
      </c>
      <c r="C121" s="746">
        <v>111</v>
      </c>
      <c r="D121" s="747">
        <v>814000</v>
      </c>
      <c r="E121" s="748" t="s">
        <v>1852</v>
      </c>
      <c r="F121" s="848">
        <v>6.87</v>
      </c>
      <c r="G121" s="755">
        <v>0</v>
      </c>
      <c r="H121" s="749">
        <v>6.87</v>
      </c>
      <c r="I121" s="755">
        <v>3.5633300000000006</v>
      </c>
      <c r="J121" s="750" t="s">
        <v>551</v>
      </c>
      <c r="K121" s="751">
        <v>1713</v>
      </c>
      <c r="L121" s="752">
        <v>1033</v>
      </c>
      <c r="M121" s="751">
        <v>980</v>
      </c>
      <c r="N121" s="751">
        <v>1080</v>
      </c>
      <c r="O121" s="753">
        <v>519.57145000000003</v>
      </c>
    </row>
    <row r="122" spans="1:15" ht="25.35" customHeight="1">
      <c r="A122" s="744" t="s">
        <v>1289</v>
      </c>
      <c r="B122" s="745">
        <v>81</v>
      </c>
      <c r="C122" s="746">
        <v>100</v>
      </c>
      <c r="D122" s="747">
        <v>814001</v>
      </c>
      <c r="E122" s="748" t="s">
        <v>1791</v>
      </c>
      <c r="F122" s="848">
        <v>13.314126984126982</v>
      </c>
      <c r="G122" s="755">
        <v>0</v>
      </c>
      <c r="H122" s="749">
        <v>13.314126984126982</v>
      </c>
      <c r="I122" s="755">
        <v>12.878819999999999</v>
      </c>
      <c r="J122" s="750" t="s">
        <v>551</v>
      </c>
      <c r="K122" s="751">
        <v>3659</v>
      </c>
      <c r="L122" s="752">
        <v>3297</v>
      </c>
      <c r="M122" s="751">
        <v>3291</v>
      </c>
      <c r="N122" s="751">
        <v>3291</v>
      </c>
      <c r="O122" s="753">
        <v>2404.0378700000001</v>
      </c>
    </row>
    <row r="123" spans="1:15" ht="25.35" customHeight="1">
      <c r="A123" s="744" t="s">
        <v>1289</v>
      </c>
      <c r="B123" s="745">
        <v>81</v>
      </c>
      <c r="C123" s="746">
        <v>101</v>
      </c>
      <c r="D123" s="747">
        <v>814001</v>
      </c>
      <c r="E123" s="748" t="s">
        <v>1792</v>
      </c>
      <c r="F123" s="848">
        <v>4.25</v>
      </c>
      <c r="G123" s="755">
        <v>0</v>
      </c>
      <c r="H123" s="749">
        <v>4.25</v>
      </c>
      <c r="I123" s="755">
        <v>2.9666699999999997</v>
      </c>
      <c r="J123" s="750" t="s">
        <v>551</v>
      </c>
      <c r="K123" s="751">
        <v>811</v>
      </c>
      <c r="L123" s="752">
        <v>602</v>
      </c>
      <c r="M123" s="751">
        <v>750</v>
      </c>
      <c r="N123" s="751">
        <v>750</v>
      </c>
      <c r="O123" s="753">
        <v>350.45517000000001</v>
      </c>
    </row>
    <row r="124" spans="1:15" ht="25.35" customHeight="1">
      <c r="A124" s="744" t="s">
        <v>831</v>
      </c>
      <c r="B124" s="745">
        <v>81</v>
      </c>
      <c r="C124" s="746">
        <v>100</v>
      </c>
      <c r="D124" s="747">
        <v>814100</v>
      </c>
      <c r="E124" s="748" t="s">
        <v>697</v>
      </c>
      <c r="F124" s="848">
        <v>3.5</v>
      </c>
      <c r="G124" s="755">
        <v>0</v>
      </c>
      <c r="H124" s="749">
        <v>3.5</v>
      </c>
      <c r="I124" s="755">
        <v>3.5</v>
      </c>
      <c r="J124" s="750" t="s">
        <v>551</v>
      </c>
      <c r="K124" s="751">
        <v>786</v>
      </c>
      <c r="L124" s="752">
        <v>759</v>
      </c>
      <c r="M124" s="751">
        <v>746</v>
      </c>
      <c r="N124" s="751">
        <v>746</v>
      </c>
      <c r="O124" s="753">
        <v>691.21915999999999</v>
      </c>
    </row>
    <row r="125" spans="1:15" ht="25.35" customHeight="1">
      <c r="A125" s="744" t="s">
        <v>618</v>
      </c>
      <c r="B125" s="745">
        <v>81</v>
      </c>
      <c r="C125" s="746">
        <v>101</v>
      </c>
      <c r="D125" s="747">
        <v>815200</v>
      </c>
      <c r="E125" s="748" t="s">
        <v>1012</v>
      </c>
      <c r="F125" s="848">
        <v>112.77</v>
      </c>
      <c r="G125" s="755">
        <v>0</v>
      </c>
      <c r="H125" s="749">
        <v>112.77</v>
      </c>
      <c r="I125" s="749">
        <v>107.40255000000002</v>
      </c>
      <c r="J125" s="750" t="s">
        <v>551</v>
      </c>
      <c r="K125" s="751">
        <v>32924</v>
      </c>
      <c r="L125" s="752">
        <v>31632</v>
      </c>
      <c r="M125" s="751">
        <v>31716</v>
      </c>
      <c r="N125" s="751">
        <v>31716</v>
      </c>
      <c r="O125" s="753">
        <v>29901.404920000001</v>
      </c>
    </row>
    <row r="126" spans="1:15" ht="25.35" customHeight="1">
      <c r="A126" s="744" t="s">
        <v>618</v>
      </c>
      <c r="B126" s="745">
        <v>81</v>
      </c>
      <c r="C126" s="746">
        <v>102</v>
      </c>
      <c r="D126" s="747">
        <v>815200</v>
      </c>
      <c r="E126" s="757" t="s">
        <v>1014</v>
      </c>
      <c r="F126" s="848">
        <v>111.54</v>
      </c>
      <c r="G126" s="755">
        <v>0</v>
      </c>
      <c r="H126" s="749">
        <v>111.54</v>
      </c>
      <c r="I126" s="749">
        <v>106.94147000000001</v>
      </c>
      <c r="J126" s="750" t="s">
        <v>551</v>
      </c>
      <c r="K126" s="751">
        <v>34111</v>
      </c>
      <c r="L126" s="752">
        <v>31842</v>
      </c>
      <c r="M126" s="751">
        <v>31938</v>
      </c>
      <c r="N126" s="751">
        <v>31938</v>
      </c>
      <c r="O126" s="753">
        <v>29309.310010000001</v>
      </c>
    </row>
    <row r="127" spans="1:15" ht="25.35" customHeight="1">
      <c r="A127" s="744" t="s">
        <v>618</v>
      </c>
      <c r="B127" s="745">
        <v>81</v>
      </c>
      <c r="C127" s="746">
        <v>103</v>
      </c>
      <c r="D127" s="747">
        <v>815200</v>
      </c>
      <c r="E127" s="748" t="s">
        <v>1015</v>
      </c>
      <c r="F127" s="848">
        <v>89.61</v>
      </c>
      <c r="G127" s="755">
        <v>0</v>
      </c>
      <c r="H127" s="749">
        <v>89.61</v>
      </c>
      <c r="I127" s="749">
        <v>87.338080000000019</v>
      </c>
      <c r="J127" s="750" t="s">
        <v>551</v>
      </c>
      <c r="K127" s="751">
        <v>25198</v>
      </c>
      <c r="L127" s="752">
        <v>24455</v>
      </c>
      <c r="M127" s="751">
        <v>24527</v>
      </c>
      <c r="N127" s="751">
        <v>24527</v>
      </c>
      <c r="O127" s="753">
        <v>21703.313979999999</v>
      </c>
    </row>
    <row r="128" spans="1:15" ht="25.35" customHeight="1">
      <c r="A128" s="744" t="s">
        <v>618</v>
      </c>
      <c r="B128" s="745">
        <v>81</v>
      </c>
      <c r="C128" s="746">
        <v>105</v>
      </c>
      <c r="D128" s="747">
        <v>815200</v>
      </c>
      <c r="E128" s="768" t="s">
        <v>842</v>
      </c>
      <c r="F128" s="848">
        <v>0</v>
      </c>
      <c r="G128" s="755">
        <v>0.17</v>
      </c>
      <c r="H128" s="749">
        <v>0.17</v>
      </c>
      <c r="I128" s="749">
        <v>0</v>
      </c>
      <c r="J128" s="750" t="s">
        <v>551</v>
      </c>
      <c r="K128" s="751">
        <v>9</v>
      </c>
      <c r="L128" s="752">
        <v>9</v>
      </c>
      <c r="M128" s="751">
        <v>9</v>
      </c>
      <c r="N128" s="751">
        <v>9</v>
      </c>
      <c r="O128" s="753">
        <v>0</v>
      </c>
    </row>
    <row r="129" spans="1:15" ht="25.35" customHeight="1">
      <c r="A129" s="744" t="s">
        <v>618</v>
      </c>
      <c r="B129" s="745">
        <v>81</v>
      </c>
      <c r="C129" s="746">
        <v>107</v>
      </c>
      <c r="D129" s="747">
        <v>815200</v>
      </c>
      <c r="E129" s="748" t="s">
        <v>1308</v>
      </c>
      <c r="F129" s="848">
        <v>0</v>
      </c>
      <c r="G129" s="755">
        <v>3</v>
      </c>
      <c r="H129" s="749">
        <v>3</v>
      </c>
      <c r="I129" s="749">
        <v>1.37923</v>
      </c>
      <c r="J129" s="750" t="s">
        <v>551</v>
      </c>
      <c r="K129" s="751">
        <v>241</v>
      </c>
      <c r="L129" s="752">
        <v>265</v>
      </c>
      <c r="M129" s="751">
        <v>265</v>
      </c>
      <c r="N129" s="751">
        <v>334</v>
      </c>
      <c r="O129" s="753">
        <v>208.02282</v>
      </c>
    </row>
    <row r="130" spans="1:15" ht="25.35" customHeight="1">
      <c r="A130" s="744" t="s">
        <v>618</v>
      </c>
      <c r="B130" s="745">
        <v>81</v>
      </c>
      <c r="C130" s="746">
        <v>109</v>
      </c>
      <c r="D130" s="747">
        <v>815200</v>
      </c>
      <c r="E130" s="748" t="s">
        <v>1667</v>
      </c>
      <c r="F130" s="848">
        <v>0</v>
      </c>
      <c r="G130" s="755">
        <v>0</v>
      </c>
      <c r="H130" s="749">
        <v>0</v>
      </c>
      <c r="I130" s="749">
        <v>1.1698299999999999</v>
      </c>
      <c r="J130" s="750" t="s">
        <v>551</v>
      </c>
      <c r="K130" s="751">
        <v>300</v>
      </c>
      <c r="L130" s="752">
        <v>300</v>
      </c>
      <c r="M130" s="751">
        <v>300</v>
      </c>
      <c r="N130" s="751">
        <v>300</v>
      </c>
      <c r="O130" s="753">
        <v>161.24356</v>
      </c>
    </row>
    <row r="131" spans="1:15" ht="25.35" customHeight="1">
      <c r="A131" s="744" t="s">
        <v>618</v>
      </c>
      <c r="B131" s="745">
        <v>81</v>
      </c>
      <c r="C131" s="746">
        <v>110</v>
      </c>
      <c r="D131" s="747">
        <v>815200</v>
      </c>
      <c r="E131" s="748" t="s">
        <v>1412</v>
      </c>
      <c r="F131" s="848">
        <v>1.53</v>
      </c>
      <c r="G131" s="755">
        <v>0</v>
      </c>
      <c r="H131" s="749">
        <v>1.53</v>
      </c>
      <c r="I131" s="749">
        <v>1.51</v>
      </c>
      <c r="J131" s="750" t="s">
        <v>551</v>
      </c>
      <c r="K131" s="751">
        <v>365</v>
      </c>
      <c r="L131" s="752">
        <v>389</v>
      </c>
      <c r="M131" s="751">
        <v>619</v>
      </c>
      <c r="N131" s="751">
        <v>619</v>
      </c>
      <c r="O131" s="753">
        <v>302.94008000000002</v>
      </c>
    </row>
    <row r="132" spans="1:15" ht="25.35" customHeight="1">
      <c r="A132" s="744" t="s">
        <v>618</v>
      </c>
      <c r="B132" s="745">
        <v>81</v>
      </c>
      <c r="C132" s="746">
        <v>111</v>
      </c>
      <c r="D132" s="747">
        <v>815200</v>
      </c>
      <c r="E132" s="748" t="s">
        <v>1013</v>
      </c>
      <c r="F132" s="848">
        <v>19.579999999999998</v>
      </c>
      <c r="G132" s="755">
        <v>0</v>
      </c>
      <c r="H132" s="749">
        <v>19.579999999999998</v>
      </c>
      <c r="I132" s="749">
        <v>18.168950000000002</v>
      </c>
      <c r="J132" s="750" t="s">
        <v>551</v>
      </c>
      <c r="K132" s="751">
        <v>3815</v>
      </c>
      <c r="L132" s="752">
        <v>3650</v>
      </c>
      <c r="M132" s="751">
        <v>3980</v>
      </c>
      <c r="N132" s="751">
        <v>4070</v>
      </c>
      <c r="O132" s="753">
        <v>3184.2928500000003</v>
      </c>
    </row>
    <row r="133" spans="1:15" ht="25.35" customHeight="1">
      <c r="A133" s="744" t="s">
        <v>618</v>
      </c>
      <c r="B133" s="745">
        <v>81</v>
      </c>
      <c r="C133" s="746">
        <v>112</v>
      </c>
      <c r="D133" s="747">
        <v>815200</v>
      </c>
      <c r="E133" s="748" t="s">
        <v>1016</v>
      </c>
      <c r="F133" s="848">
        <v>20.059999999999999</v>
      </c>
      <c r="G133" s="755">
        <v>0</v>
      </c>
      <c r="H133" s="749">
        <v>20.059999999999999</v>
      </c>
      <c r="I133" s="755">
        <v>16.994999999999997</v>
      </c>
      <c r="J133" s="750" t="s">
        <v>551</v>
      </c>
      <c r="K133" s="751">
        <v>3535</v>
      </c>
      <c r="L133" s="752">
        <v>3161</v>
      </c>
      <c r="M133" s="751">
        <v>3432</v>
      </c>
      <c r="N133" s="751">
        <v>3640</v>
      </c>
      <c r="O133" s="753">
        <v>2730.9527699999999</v>
      </c>
    </row>
    <row r="134" spans="1:15" ht="25.35" customHeight="1">
      <c r="A134" s="744" t="s">
        <v>618</v>
      </c>
      <c r="B134" s="745">
        <v>81</v>
      </c>
      <c r="C134" s="746">
        <v>113</v>
      </c>
      <c r="D134" s="747">
        <v>815200</v>
      </c>
      <c r="E134" s="748" t="s">
        <v>1017</v>
      </c>
      <c r="F134" s="848">
        <v>14.49</v>
      </c>
      <c r="G134" s="755">
        <v>0</v>
      </c>
      <c r="H134" s="749">
        <v>14.49</v>
      </c>
      <c r="I134" s="755">
        <v>11.58315</v>
      </c>
      <c r="J134" s="750" t="s">
        <v>551</v>
      </c>
      <c r="K134" s="751">
        <v>2863</v>
      </c>
      <c r="L134" s="752">
        <v>2510</v>
      </c>
      <c r="M134" s="751">
        <v>2850</v>
      </c>
      <c r="N134" s="751">
        <v>3110</v>
      </c>
      <c r="O134" s="753">
        <v>2140.4500400000002</v>
      </c>
    </row>
    <row r="135" spans="1:15" ht="25.35" customHeight="1">
      <c r="A135" s="744" t="s">
        <v>514</v>
      </c>
      <c r="B135" s="745">
        <v>81</v>
      </c>
      <c r="C135" s="746">
        <v>100</v>
      </c>
      <c r="D135" s="747">
        <v>815210</v>
      </c>
      <c r="E135" s="748" t="s">
        <v>1662</v>
      </c>
      <c r="F135" s="848">
        <v>37.119999999999997</v>
      </c>
      <c r="G135" s="755">
        <v>0</v>
      </c>
      <c r="H135" s="749">
        <v>37.119999999999997</v>
      </c>
      <c r="I135" s="755">
        <v>36.616700000000002</v>
      </c>
      <c r="J135" s="750" t="s">
        <v>551</v>
      </c>
      <c r="K135" s="751">
        <v>11700</v>
      </c>
      <c r="L135" s="752">
        <v>11583</v>
      </c>
      <c r="M135" s="751">
        <v>11624</v>
      </c>
      <c r="N135" s="751">
        <v>11624</v>
      </c>
      <c r="O135" s="753">
        <v>11218.72899</v>
      </c>
    </row>
    <row r="136" spans="1:15" ht="25.35" customHeight="1">
      <c r="A136" s="744" t="s">
        <v>514</v>
      </c>
      <c r="B136" s="745">
        <v>81</v>
      </c>
      <c r="C136" s="746">
        <v>104</v>
      </c>
      <c r="D136" s="747">
        <v>815210</v>
      </c>
      <c r="E136" s="748" t="s">
        <v>23</v>
      </c>
      <c r="F136" s="848">
        <v>10.029999999999999</v>
      </c>
      <c r="G136" s="755">
        <v>0</v>
      </c>
      <c r="H136" s="749">
        <v>10.029999999999999</v>
      </c>
      <c r="I136" s="755">
        <v>8.7871199999999998</v>
      </c>
      <c r="J136" s="750" t="s">
        <v>551</v>
      </c>
      <c r="K136" s="751">
        <v>1890</v>
      </c>
      <c r="L136" s="752">
        <v>1601</v>
      </c>
      <c r="M136" s="751">
        <v>1678</v>
      </c>
      <c r="N136" s="751">
        <v>1678</v>
      </c>
      <c r="O136" s="753">
        <v>1543.72615</v>
      </c>
    </row>
    <row r="137" spans="1:15" ht="25.35" customHeight="1">
      <c r="A137" s="744" t="s">
        <v>845</v>
      </c>
      <c r="B137" s="745">
        <v>81</v>
      </c>
      <c r="C137" s="746">
        <v>100</v>
      </c>
      <c r="D137" s="747">
        <v>815900</v>
      </c>
      <c r="E137" s="748" t="s">
        <v>1662</v>
      </c>
      <c r="F137" s="848">
        <v>24.16</v>
      </c>
      <c r="G137" s="755">
        <v>0</v>
      </c>
      <c r="H137" s="749">
        <v>24.16</v>
      </c>
      <c r="I137" s="755">
        <v>23.418819999999997</v>
      </c>
      <c r="J137" s="750" t="s">
        <v>551</v>
      </c>
      <c r="K137" s="751">
        <v>6890</v>
      </c>
      <c r="L137" s="752">
        <v>6496</v>
      </c>
      <c r="M137" s="751">
        <v>6256</v>
      </c>
      <c r="N137" s="751">
        <v>6256</v>
      </c>
      <c r="O137" s="753">
        <v>5703.5691100000004</v>
      </c>
    </row>
    <row r="138" spans="1:15" ht="25.35" customHeight="1">
      <c r="A138" s="744" t="s">
        <v>845</v>
      </c>
      <c r="B138" s="745">
        <v>81</v>
      </c>
      <c r="C138" s="746">
        <v>101</v>
      </c>
      <c r="D138" s="747">
        <v>815900</v>
      </c>
      <c r="E138" s="748" t="s">
        <v>23</v>
      </c>
      <c r="F138" s="848">
        <v>4</v>
      </c>
      <c r="G138" s="755">
        <v>0</v>
      </c>
      <c r="H138" s="749">
        <v>4</v>
      </c>
      <c r="I138" s="755">
        <v>4</v>
      </c>
      <c r="J138" s="750" t="s">
        <v>551</v>
      </c>
      <c r="K138" s="751">
        <v>835</v>
      </c>
      <c r="L138" s="752">
        <v>843</v>
      </c>
      <c r="M138" s="751">
        <v>1018</v>
      </c>
      <c r="N138" s="751">
        <v>1018</v>
      </c>
      <c r="O138" s="753">
        <v>756.11090000000002</v>
      </c>
    </row>
    <row r="139" spans="1:15" ht="25.35" customHeight="1">
      <c r="A139" s="744" t="s">
        <v>845</v>
      </c>
      <c r="B139" s="745">
        <v>81</v>
      </c>
      <c r="C139" s="746">
        <v>102</v>
      </c>
      <c r="D139" s="747">
        <v>815900</v>
      </c>
      <c r="E139" s="748" t="s">
        <v>2055</v>
      </c>
      <c r="F139" s="848">
        <v>4.5</v>
      </c>
      <c r="G139" s="755">
        <v>0</v>
      </c>
      <c r="H139" s="749">
        <v>4.5</v>
      </c>
      <c r="I139" s="755">
        <v>4.4965000000000011</v>
      </c>
      <c r="J139" s="750" t="s">
        <v>551</v>
      </c>
      <c r="K139" s="751">
        <v>633</v>
      </c>
      <c r="L139" s="752">
        <v>632</v>
      </c>
      <c r="M139" s="751">
        <v>812</v>
      </c>
      <c r="N139" s="751">
        <v>812</v>
      </c>
      <c r="O139" s="753">
        <v>608.46272999999997</v>
      </c>
    </row>
    <row r="140" spans="1:15" ht="25.35" customHeight="1">
      <c r="A140" s="744" t="s">
        <v>848</v>
      </c>
      <c r="B140" s="745">
        <v>9</v>
      </c>
      <c r="C140" s="746">
        <v>100</v>
      </c>
      <c r="D140" s="747">
        <v>817100</v>
      </c>
      <c r="E140" s="748" t="s">
        <v>1787</v>
      </c>
      <c r="F140" s="848">
        <v>3</v>
      </c>
      <c r="G140" s="755">
        <v>0</v>
      </c>
      <c r="H140" s="749">
        <v>3</v>
      </c>
      <c r="I140" s="755">
        <v>2.5967700000000002</v>
      </c>
      <c r="J140" s="750" t="s">
        <v>551</v>
      </c>
      <c r="K140" s="751">
        <v>996</v>
      </c>
      <c r="L140" s="752">
        <v>870</v>
      </c>
      <c r="M140" s="751">
        <v>835</v>
      </c>
      <c r="N140" s="751">
        <v>865</v>
      </c>
      <c r="O140" s="753">
        <v>807.59493999999995</v>
      </c>
    </row>
    <row r="141" spans="1:15" ht="25.35" customHeight="1">
      <c r="A141" s="744" t="s">
        <v>417</v>
      </c>
      <c r="B141" s="745">
        <v>81</v>
      </c>
      <c r="C141" s="746">
        <v>100</v>
      </c>
      <c r="D141" s="747">
        <v>817200</v>
      </c>
      <c r="E141" s="748" t="s">
        <v>697</v>
      </c>
      <c r="F141" s="848">
        <v>3.95</v>
      </c>
      <c r="G141" s="755">
        <v>0</v>
      </c>
      <c r="H141" s="749">
        <v>3.95</v>
      </c>
      <c r="I141" s="755">
        <v>2.8955299999999999</v>
      </c>
      <c r="J141" s="750" t="s">
        <v>551</v>
      </c>
      <c r="K141" s="751">
        <v>625</v>
      </c>
      <c r="L141" s="752">
        <v>453</v>
      </c>
      <c r="M141" s="751">
        <v>436</v>
      </c>
      <c r="N141" s="751">
        <v>466</v>
      </c>
      <c r="O141" s="753">
        <v>349.60626999999999</v>
      </c>
    </row>
    <row r="142" spans="1:15" ht="25.35" customHeight="1">
      <c r="A142" s="744" t="s">
        <v>392</v>
      </c>
      <c r="B142" s="745">
        <v>81</v>
      </c>
      <c r="C142" s="746">
        <v>100</v>
      </c>
      <c r="D142" s="747">
        <v>817210</v>
      </c>
      <c r="E142" s="748" t="s">
        <v>697</v>
      </c>
      <c r="F142" s="848">
        <v>4.33</v>
      </c>
      <c r="G142" s="755">
        <v>0</v>
      </c>
      <c r="H142" s="749">
        <v>4.33</v>
      </c>
      <c r="I142" s="755">
        <v>4.33</v>
      </c>
      <c r="J142" s="750" t="s">
        <v>551</v>
      </c>
      <c r="K142" s="751">
        <v>1231</v>
      </c>
      <c r="L142" s="752">
        <v>1206</v>
      </c>
      <c r="M142" s="751">
        <v>1176</v>
      </c>
      <c r="N142" s="751">
        <v>1158</v>
      </c>
      <c r="O142" s="753">
        <v>1092.17831</v>
      </c>
    </row>
    <row r="143" spans="1:15" ht="25.35" customHeight="1">
      <c r="A143" s="744" t="s">
        <v>392</v>
      </c>
      <c r="B143" s="745">
        <v>81</v>
      </c>
      <c r="C143" s="746">
        <v>101</v>
      </c>
      <c r="D143" s="747">
        <v>817210</v>
      </c>
      <c r="E143" s="768" t="s">
        <v>1885</v>
      </c>
      <c r="F143" s="848">
        <v>0</v>
      </c>
      <c r="G143" s="755">
        <v>2.15</v>
      </c>
      <c r="H143" s="749">
        <v>2.15</v>
      </c>
      <c r="I143" s="755">
        <v>2.07504</v>
      </c>
      <c r="J143" s="750" t="s">
        <v>551</v>
      </c>
      <c r="K143" s="751">
        <v>370</v>
      </c>
      <c r="L143" s="752">
        <v>370</v>
      </c>
      <c r="M143" s="751">
        <v>467</v>
      </c>
      <c r="N143" s="751">
        <v>567</v>
      </c>
      <c r="O143" s="753">
        <v>369.13620000000003</v>
      </c>
    </row>
    <row r="144" spans="1:15" ht="25.35" customHeight="1">
      <c r="A144" s="744" t="s">
        <v>392</v>
      </c>
      <c r="B144" s="745">
        <v>81</v>
      </c>
      <c r="C144" s="746">
        <v>102</v>
      </c>
      <c r="D144" s="747">
        <v>817210</v>
      </c>
      <c r="E144" s="748" t="s">
        <v>1759</v>
      </c>
      <c r="F144" s="848">
        <v>0</v>
      </c>
      <c r="G144" s="755">
        <v>1</v>
      </c>
      <c r="H144" s="749">
        <v>1</v>
      </c>
      <c r="I144" s="749">
        <v>1</v>
      </c>
      <c r="J144" s="750" t="s">
        <v>551</v>
      </c>
      <c r="K144" s="751">
        <v>240</v>
      </c>
      <c r="L144" s="752">
        <v>242</v>
      </c>
      <c r="M144" s="751">
        <v>477</v>
      </c>
      <c r="N144" s="751">
        <v>477</v>
      </c>
      <c r="O144" s="753">
        <v>312.27627000000001</v>
      </c>
    </row>
    <row r="145" spans="1:15" ht="25.35" customHeight="1">
      <c r="A145" s="794" t="s">
        <v>392</v>
      </c>
      <c r="B145" s="795">
        <v>81</v>
      </c>
      <c r="C145" s="796">
        <v>103</v>
      </c>
      <c r="D145" s="797">
        <v>817210</v>
      </c>
      <c r="E145" s="798" t="s">
        <v>1760</v>
      </c>
      <c r="F145" s="848">
        <v>0</v>
      </c>
      <c r="G145" s="755">
        <v>0</v>
      </c>
      <c r="H145" s="851">
        <v>0</v>
      </c>
      <c r="I145" s="749">
        <v>0</v>
      </c>
      <c r="J145" s="750" t="s">
        <v>551</v>
      </c>
      <c r="K145" s="751">
        <v>50</v>
      </c>
      <c r="L145" s="752">
        <v>50</v>
      </c>
      <c r="M145" s="751">
        <v>50</v>
      </c>
      <c r="N145" s="751">
        <v>50</v>
      </c>
      <c r="O145" s="753">
        <v>0</v>
      </c>
    </row>
    <row r="146" spans="1:15" ht="25.35" customHeight="1">
      <c r="A146" s="744" t="s">
        <v>392</v>
      </c>
      <c r="B146" s="745">
        <v>81</v>
      </c>
      <c r="C146" s="746">
        <v>104</v>
      </c>
      <c r="D146" s="747">
        <v>817210</v>
      </c>
      <c r="E146" s="799" t="s">
        <v>1905</v>
      </c>
      <c r="F146" s="848">
        <v>1.1000000000000001</v>
      </c>
      <c r="G146" s="755">
        <v>0</v>
      </c>
      <c r="H146" s="749">
        <v>1.1000000000000001</v>
      </c>
      <c r="I146" s="755">
        <v>0.5</v>
      </c>
      <c r="J146" s="750" t="s">
        <v>551</v>
      </c>
      <c r="K146" s="751">
        <v>148</v>
      </c>
      <c r="L146" s="752">
        <v>102</v>
      </c>
      <c r="M146" s="751">
        <v>88</v>
      </c>
      <c r="N146" s="751">
        <v>88</v>
      </c>
      <c r="O146" s="753">
        <v>87.964089999999999</v>
      </c>
    </row>
    <row r="147" spans="1:15" ht="25.35" customHeight="1">
      <c r="A147" s="744" t="s">
        <v>392</v>
      </c>
      <c r="B147" s="745">
        <v>81</v>
      </c>
      <c r="C147" s="746">
        <v>105</v>
      </c>
      <c r="D147" s="747">
        <v>817210</v>
      </c>
      <c r="E147" s="768" t="s">
        <v>2027</v>
      </c>
      <c r="F147" s="848">
        <v>0</v>
      </c>
      <c r="G147" s="755">
        <v>5</v>
      </c>
      <c r="H147" s="749">
        <v>5</v>
      </c>
      <c r="I147" s="755">
        <v>4.5813800000000002</v>
      </c>
      <c r="J147" s="750" t="s">
        <v>551</v>
      </c>
      <c r="K147" s="751">
        <v>898</v>
      </c>
      <c r="L147" s="752">
        <v>898</v>
      </c>
      <c r="M147" s="751">
        <v>908</v>
      </c>
      <c r="N147" s="751">
        <v>908</v>
      </c>
      <c r="O147" s="753">
        <v>876.64469999999994</v>
      </c>
    </row>
    <row r="148" spans="1:15" ht="25.35" customHeight="1">
      <c r="A148" s="744" t="s">
        <v>392</v>
      </c>
      <c r="B148" s="745">
        <v>81</v>
      </c>
      <c r="C148" s="746">
        <v>107</v>
      </c>
      <c r="D148" s="747">
        <v>817210</v>
      </c>
      <c r="E148" s="768" t="s">
        <v>1308</v>
      </c>
      <c r="F148" s="848">
        <v>0</v>
      </c>
      <c r="G148" s="755">
        <v>1.1599999999999999</v>
      </c>
      <c r="H148" s="749">
        <v>1.1599999999999999</v>
      </c>
      <c r="I148" s="755">
        <v>0.51927999999999996</v>
      </c>
      <c r="J148" s="750" t="s">
        <v>551</v>
      </c>
      <c r="K148" s="751">
        <v>98</v>
      </c>
      <c r="L148" s="752">
        <v>130</v>
      </c>
      <c r="M148" s="751">
        <v>130</v>
      </c>
      <c r="N148" s="751">
        <v>117</v>
      </c>
      <c r="O148" s="753">
        <v>83.207660000000004</v>
      </c>
    </row>
    <row r="149" spans="1:15" ht="25.35" customHeight="1">
      <c r="A149" s="744" t="s">
        <v>392</v>
      </c>
      <c r="B149" s="745">
        <v>81</v>
      </c>
      <c r="C149" s="746">
        <v>108</v>
      </c>
      <c r="D149" s="747">
        <v>817210</v>
      </c>
      <c r="E149" s="768" t="s">
        <v>1934</v>
      </c>
      <c r="F149" s="848">
        <v>0</v>
      </c>
      <c r="G149" s="755">
        <v>4.58</v>
      </c>
      <c r="H149" s="749">
        <v>4.58</v>
      </c>
      <c r="I149" s="755">
        <v>4.0079200000000004</v>
      </c>
      <c r="J149" s="750" t="s">
        <v>551</v>
      </c>
      <c r="K149" s="751">
        <v>1102</v>
      </c>
      <c r="L149" s="752">
        <v>1102</v>
      </c>
      <c r="M149" s="751">
        <v>1102</v>
      </c>
      <c r="N149" s="751">
        <v>1102</v>
      </c>
      <c r="O149" s="753">
        <v>542.45695999999998</v>
      </c>
    </row>
    <row r="150" spans="1:15" ht="25.35" customHeight="1">
      <c r="A150" s="744" t="s">
        <v>447</v>
      </c>
      <c r="B150" s="745">
        <v>81</v>
      </c>
      <c r="C150" s="746">
        <v>100</v>
      </c>
      <c r="D150" s="747">
        <v>817300</v>
      </c>
      <c r="E150" s="768" t="s">
        <v>203</v>
      </c>
      <c r="F150" s="848">
        <v>40.75</v>
      </c>
      <c r="G150" s="755">
        <v>0</v>
      </c>
      <c r="H150" s="749">
        <v>40.75</v>
      </c>
      <c r="I150" s="755">
        <v>32.503979999999999</v>
      </c>
      <c r="J150" s="750" t="s">
        <v>551</v>
      </c>
      <c r="K150" s="751">
        <v>12096</v>
      </c>
      <c r="L150" s="752">
        <v>10187</v>
      </c>
      <c r="M150" s="751">
        <v>10815</v>
      </c>
      <c r="N150" s="751">
        <v>8805</v>
      </c>
      <c r="O150" s="753">
        <v>6710.8893799999996</v>
      </c>
    </row>
    <row r="151" spans="1:15" ht="25.35" customHeight="1">
      <c r="A151" s="744" t="s">
        <v>447</v>
      </c>
      <c r="B151" s="745">
        <v>81</v>
      </c>
      <c r="C151" s="746">
        <v>102</v>
      </c>
      <c r="D151" s="747">
        <v>817300</v>
      </c>
      <c r="E151" s="768" t="s">
        <v>204</v>
      </c>
      <c r="F151" s="848">
        <v>3.11</v>
      </c>
      <c r="G151" s="755">
        <v>0</v>
      </c>
      <c r="H151" s="749">
        <v>3.11</v>
      </c>
      <c r="I151" s="755">
        <v>3.0404999999999998</v>
      </c>
      <c r="J151" s="750" t="s">
        <v>551</v>
      </c>
      <c r="K151" s="751">
        <v>497</v>
      </c>
      <c r="L151" s="752">
        <v>467</v>
      </c>
      <c r="M151" s="751">
        <v>467</v>
      </c>
      <c r="N151" s="751">
        <v>467</v>
      </c>
      <c r="O151" s="753">
        <v>433.67599000000001</v>
      </c>
    </row>
    <row r="152" spans="1:15" ht="25.35" customHeight="1">
      <c r="A152" s="744" t="s">
        <v>447</v>
      </c>
      <c r="B152" s="745">
        <v>81</v>
      </c>
      <c r="C152" s="746">
        <v>104</v>
      </c>
      <c r="D152" s="747">
        <v>817300</v>
      </c>
      <c r="E152" s="768" t="s">
        <v>1657</v>
      </c>
      <c r="F152" s="848">
        <v>0</v>
      </c>
      <c r="G152" s="755">
        <v>0.83</v>
      </c>
      <c r="H152" s="749">
        <v>0.83</v>
      </c>
      <c r="I152" s="755">
        <v>0</v>
      </c>
      <c r="J152" s="750" t="s">
        <v>551</v>
      </c>
      <c r="K152" s="751">
        <v>220</v>
      </c>
      <c r="L152" s="752">
        <v>220</v>
      </c>
      <c r="M152" s="751">
        <v>220</v>
      </c>
      <c r="N152" s="751">
        <v>220</v>
      </c>
      <c r="O152" s="753">
        <v>187.70064000000002</v>
      </c>
    </row>
    <row r="153" spans="1:15" ht="25.35" customHeight="1">
      <c r="A153" s="744" t="s">
        <v>447</v>
      </c>
      <c r="B153" s="745">
        <v>81</v>
      </c>
      <c r="C153" s="746">
        <v>107</v>
      </c>
      <c r="D153" s="747">
        <v>817300</v>
      </c>
      <c r="E153" s="768" t="s">
        <v>1308</v>
      </c>
      <c r="F153" s="848">
        <v>0</v>
      </c>
      <c r="G153" s="755">
        <v>0.35</v>
      </c>
      <c r="H153" s="749">
        <v>0.35</v>
      </c>
      <c r="I153" s="755">
        <v>0</v>
      </c>
      <c r="J153" s="750" t="s">
        <v>551</v>
      </c>
      <c r="K153" s="751">
        <v>173</v>
      </c>
      <c r="L153" s="752">
        <v>302</v>
      </c>
      <c r="M153" s="751">
        <v>302</v>
      </c>
      <c r="N153" s="751">
        <v>277</v>
      </c>
      <c r="O153" s="753">
        <v>238.41783999999998</v>
      </c>
    </row>
    <row r="154" spans="1:15" ht="25.35" customHeight="1">
      <c r="A154" s="744" t="s">
        <v>447</v>
      </c>
      <c r="B154" s="745">
        <v>81</v>
      </c>
      <c r="C154" s="746">
        <v>220</v>
      </c>
      <c r="D154" s="747">
        <v>817300</v>
      </c>
      <c r="E154" s="748" t="s">
        <v>995</v>
      </c>
      <c r="F154" s="848">
        <v>0</v>
      </c>
      <c r="G154" s="755">
        <v>0</v>
      </c>
      <c r="H154" s="749">
        <v>0</v>
      </c>
      <c r="I154" s="755">
        <v>0</v>
      </c>
      <c r="J154" s="750" t="s">
        <v>551</v>
      </c>
      <c r="K154" s="751">
        <v>60</v>
      </c>
      <c r="L154" s="752">
        <v>60</v>
      </c>
      <c r="M154" s="751">
        <v>60</v>
      </c>
      <c r="N154" s="751">
        <v>60</v>
      </c>
      <c r="O154" s="753">
        <v>59.280459999999998</v>
      </c>
    </row>
    <row r="155" spans="1:15" ht="25.35" customHeight="1">
      <c r="A155" s="744" t="s">
        <v>447</v>
      </c>
      <c r="B155" s="745">
        <v>81</v>
      </c>
      <c r="C155" s="746">
        <v>221</v>
      </c>
      <c r="D155" s="747">
        <v>817300</v>
      </c>
      <c r="E155" s="748" t="s">
        <v>1933</v>
      </c>
      <c r="F155" s="848">
        <v>0</v>
      </c>
      <c r="G155" s="755">
        <v>0</v>
      </c>
      <c r="H155" s="749">
        <v>0</v>
      </c>
      <c r="I155" s="755">
        <v>0</v>
      </c>
      <c r="J155" s="750" t="s">
        <v>551</v>
      </c>
      <c r="K155" s="751">
        <v>125</v>
      </c>
      <c r="L155" s="752">
        <v>125</v>
      </c>
      <c r="M155" s="751">
        <v>125</v>
      </c>
      <c r="N155" s="751">
        <v>125</v>
      </c>
      <c r="O155" s="753">
        <v>321.10187000000002</v>
      </c>
    </row>
    <row r="156" spans="1:15" ht="25.35" customHeight="1">
      <c r="A156" s="744" t="s">
        <v>447</v>
      </c>
      <c r="B156" s="745">
        <v>81</v>
      </c>
      <c r="C156" s="746">
        <v>220</v>
      </c>
      <c r="D156" s="747">
        <v>817310</v>
      </c>
      <c r="E156" s="748" t="s">
        <v>1858</v>
      </c>
      <c r="F156" s="848">
        <v>0</v>
      </c>
      <c r="G156" s="755">
        <v>0</v>
      </c>
      <c r="H156" s="749">
        <v>0</v>
      </c>
      <c r="I156" s="755">
        <v>0</v>
      </c>
      <c r="J156" s="750" t="s">
        <v>551</v>
      </c>
      <c r="K156" s="751">
        <v>500</v>
      </c>
      <c r="L156" s="752">
        <v>500</v>
      </c>
      <c r="M156" s="751">
        <v>500</v>
      </c>
      <c r="N156" s="751">
        <v>500</v>
      </c>
      <c r="O156" s="753">
        <v>2.4969000000000001</v>
      </c>
    </row>
    <row r="157" spans="1:15" ht="25.35" customHeight="1">
      <c r="A157" s="744" t="s">
        <v>327</v>
      </c>
      <c r="B157" s="745">
        <v>81</v>
      </c>
      <c r="C157" s="746">
        <v>100</v>
      </c>
      <c r="D157" s="747">
        <v>817700</v>
      </c>
      <c r="E157" s="748" t="s">
        <v>697</v>
      </c>
      <c r="F157" s="848">
        <v>5</v>
      </c>
      <c r="G157" s="755">
        <v>0</v>
      </c>
      <c r="H157" s="749">
        <v>5</v>
      </c>
      <c r="I157" s="755">
        <v>4</v>
      </c>
      <c r="J157" s="750" t="s">
        <v>551</v>
      </c>
      <c r="K157" s="751">
        <v>1518</v>
      </c>
      <c r="L157" s="752">
        <v>1234</v>
      </c>
      <c r="M157" s="751">
        <v>1121</v>
      </c>
      <c r="N157" s="751">
        <v>1121</v>
      </c>
      <c r="O157" s="753">
        <v>1033.71667</v>
      </c>
    </row>
    <row r="158" spans="1:15" ht="25.35" customHeight="1">
      <c r="A158" s="744" t="s">
        <v>920</v>
      </c>
      <c r="B158" s="745">
        <v>81</v>
      </c>
      <c r="C158" s="746">
        <v>100</v>
      </c>
      <c r="D158" s="747">
        <v>817800</v>
      </c>
      <c r="E158" s="748" t="s">
        <v>1264</v>
      </c>
      <c r="F158" s="848">
        <v>0</v>
      </c>
      <c r="G158" s="755">
        <v>6.77</v>
      </c>
      <c r="H158" s="749">
        <v>6.7700000000000005</v>
      </c>
      <c r="I158" s="755">
        <v>5.2928000000000006</v>
      </c>
      <c r="J158" s="750" t="s">
        <v>551</v>
      </c>
      <c r="K158" s="751">
        <v>843</v>
      </c>
      <c r="L158" s="752">
        <v>758</v>
      </c>
      <c r="M158" s="751">
        <v>758</v>
      </c>
      <c r="N158" s="751">
        <v>758</v>
      </c>
      <c r="O158" s="753">
        <v>645.32766000000004</v>
      </c>
    </row>
    <row r="159" spans="1:15" ht="25.35" customHeight="1">
      <c r="A159" s="744" t="s">
        <v>378</v>
      </c>
      <c r="B159" s="745">
        <v>81</v>
      </c>
      <c r="C159" s="746">
        <v>100</v>
      </c>
      <c r="D159" s="747">
        <v>817900</v>
      </c>
      <c r="E159" s="748" t="s">
        <v>1662</v>
      </c>
      <c r="F159" s="848">
        <v>0</v>
      </c>
      <c r="G159" s="755">
        <v>9</v>
      </c>
      <c r="H159" s="749">
        <v>9</v>
      </c>
      <c r="I159" s="755">
        <v>5.7564399999999996</v>
      </c>
      <c r="J159" s="750" t="s">
        <v>551</v>
      </c>
      <c r="K159" s="751">
        <v>896</v>
      </c>
      <c r="L159" s="752">
        <v>896</v>
      </c>
      <c r="M159" s="751">
        <v>896</v>
      </c>
      <c r="N159" s="751">
        <v>896</v>
      </c>
      <c r="O159" s="753">
        <v>851.24559999999997</v>
      </c>
    </row>
    <row r="160" spans="1:15" ht="25.35" customHeight="1">
      <c r="A160" s="744" t="s">
        <v>378</v>
      </c>
      <c r="B160" s="745">
        <v>81</v>
      </c>
      <c r="C160" s="746">
        <v>101</v>
      </c>
      <c r="D160" s="747">
        <v>817900</v>
      </c>
      <c r="E160" s="748" t="s">
        <v>868</v>
      </c>
      <c r="F160" s="848">
        <v>0</v>
      </c>
      <c r="G160" s="755">
        <v>1</v>
      </c>
      <c r="H160" s="749">
        <v>1</v>
      </c>
      <c r="I160" s="755">
        <v>0.63336000000000003</v>
      </c>
      <c r="J160" s="750" t="s">
        <v>551</v>
      </c>
      <c r="K160" s="751">
        <v>146</v>
      </c>
      <c r="L160" s="752">
        <v>146</v>
      </c>
      <c r="M160" s="751">
        <v>146</v>
      </c>
      <c r="N160" s="751">
        <v>146</v>
      </c>
      <c r="O160" s="753">
        <v>85.114270000000005</v>
      </c>
    </row>
    <row r="161" spans="1:15" ht="25.35" customHeight="1">
      <c r="A161" s="744" t="s">
        <v>378</v>
      </c>
      <c r="B161" s="745">
        <v>81</v>
      </c>
      <c r="C161" s="746">
        <v>102</v>
      </c>
      <c r="D161" s="747">
        <v>817900</v>
      </c>
      <c r="E161" s="748" t="s">
        <v>23</v>
      </c>
      <c r="F161" s="848">
        <v>2.4699999999999998</v>
      </c>
      <c r="G161" s="755">
        <v>0</v>
      </c>
      <c r="H161" s="749">
        <v>2.4699999999999998</v>
      </c>
      <c r="I161" s="755">
        <v>2.67</v>
      </c>
      <c r="J161" s="750" t="s">
        <v>551</v>
      </c>
      <c r="K161" s="751">
        <v>549</v>
      </c>
      <c r="L161" s="752">
        <v>501</v>
      </c>
      <c r="M161" s="751">
        <v>541</v>
      </c>
      <c r="N161" s="751">
        <v>541</v>
      </c>
      <c r="O161" s="753">
        <v>508.35384999999997</v>
      </c>
    </row>
    <row r="162" spans="1:15" ht="25.35" customHeight="1">
      <c r="A162" s="744" t="s">
        <v>378</v>
      </c>
      <c r="B162" s="745">
        <v>81</v>
      </c>
      <c r="C162" s="746">
        <v>103</v>
      </c>
      <c r="D162" s="747">
        <v>817900</v>
      </c>
      <c r="E162" s="748" t="s">
        <v>1154</v>
      </c>
      <c r="F162" s="848">
        <v>0.2</v>
      </c>
      <c r="G162" s="755">
        <v>0</v>
      </c>
      <c r="H162" s="749">
        <v>0.2</v>
      </c>
      <c r="I162" s="755">
        <v>4.6890000000000001E-2</v>
      </c>
      <c r="J162" s="750" t="s">
        <v>551</v>
      </c>
      <c r="K162" s="751">
        <v>34</v>
      </c>
      <c r="L162" s="752">
        <v>33</v>
      </c>
      <c r="M162" s="751">
        <v>33</v>
      </c>
      <c r="N162" s="751">
        <v>33</v>
      </c>
      <c r="O162" s="753">
        <v>10.76343</v>
      </c>
    </row>
    <row r="163" spans="1:15" ht="25.35" customHeight="1">
      <c r="A163" s="744" t="s">
        <v>813</v>
      </c>
      <c r="B163" s="745">
        <v>81</v>
      </c>
      <c r="C163" s="746">
        <v>100</v>
      </c>
      <c r="D163" s="747">
        <v>817920</v>
      </c>
      <c r="E163" s="748" t="s">
        <v>1072</v>
      </c>
      <c r="F163" s="848">
        <v>1</v>
      </c>
      <c r="G163" s="755">
        <v>0</v>
      </c>
      <c r="H163" s="749">
        <v>1</v>
      </c>
      <c r="I163" s="755">
        <v>1</v>
      </c>
      <c r="J163" s="750" t="s">
        <v>551</v>
      </c>
      <c r="K163" s="751">
        <v>192</v>
      </c>
      <c r="L163" s="752">
        <v>183</v>
      </c>
      <c r="M163" s="751">
        <v>190</v>
      </c>
      <c r="N163" s="751">
        <v>190</v>
      </c>
      <c r="O163" s="753">
        <v>175.85457</v>
      </c>
    </row>
    <row r="164" spans="1:15" ht="25.35" customHeight="1">
      <c r="A164" s="744" t="s">
        <v>813</v>
      </c>
      <c r="B164" s="745">
        <v>81</v>
      </c>
      <c r="C164" s="746">
        <v>102</v>
      </c>
      <c r="D164" s="747">
        <v>817920</v>
      </c>
      <c r="E164" s="748" t="s">
        <v>1920</v>
      </c>
      <c r="F164" s="848">
        <v>0</v>
      </c>
      <c r="G164" s="755">
        <v>8.7799999999999994</v>
      </c>
      <c r="H164" s="749">
        <v>8.7799999999999994</v>
      </c>
      <c r="I164" s="755">
        <v>8.6553900000000006</v>
      </c>
      <c r="J164" s="750" t="s">
        <v>551</v>
      </c>
      <c r="K164" s="751">
        <v>1185</v>
      </c>
      <c r="L164" s="752">
        <v>1167</v>
      </c>
      <c r="M164" s="751">
        <v>1150</v>
      </c>
      <c r="N164" s="751">
        <v>1150</v>
      </c>
      <c r="O164" s="753">
        <v>989.94432999999992</v>
      </c>
    </row>
    <row r="165" spans="1:15" ht="25.35" customHeight="1">
      <c r="A165" s="744" t="s">
        <v>813</v>
      </c>
      <c r="B165" s="745">
        <v>81</v>
      </c>
      <c r="C165" s="746">
        <v>103</v>
      </c>
      <c r="D165" s="747">
        <v>817920</v>
      </c>
      <c r="E165" s="748" t="s">
        <v>1921</v>
      </c>
      <c r="F165" s="848">
        <v>0</v>
      </c>
      <c r="G165" s="755">
        <v>5.2</v>
      </c>
      <c r="H165" s="749">
        <v>5.2</v>
      </c>
      <c r="I165" s="755">
        <v>5.0374999999999996</v>
      </c>
      <c r="J165" s="750" t="s">
        <v>551</v>
      </c>
      <c r="K165" s="751">
        <v>825</v>
      </c>
      <c r="L165" s="752">
        <v>812</v>
      </c>
      <c r="M165" s="751">
        <v>836</v>
      </c>
      <c r="N165" s="751">
        <v>836</v>
      </c>
      <c r="O165" s="753">
        <v>479.74053999999995</v>
      </c>
    </row>
    <row r="166" spans="1:15" ht="25.35" customHeight="1">
      <c r="A166" s="744" t="s">
        <v>813</v>
      </c>
      <c r="B166" s="745">
        <v>81</v>
      </c>
      <c r="C166" s="746">
        <v>104</v>
      </c>
      <c r="D166" s="747">
        <v>817920</v>
      </c>
      <c r="E166" s="748" t="s">
        <v>1339</v>
      </c>
      <c r="F166" s="848">
        <v>0</v>
      </c>
      <c r="G166" s="755">
        <v>5.64</v>
      </c>
      <c r="H166" s="749">
        <v>5.64</v>
      </c>
      <c r="I166" s="755">
        <v>5.5545399999999994</v>
      </c>
      <c r="J166" s="750" t="s">
        <v>551</v>
      </c>
      <c r="K166" s="751">
        <v>789</v>
      </c>
      <c r="L166" s="752">
        <v>776</v>
      </c>
      <c r="M166" s="751">
        <v>741</v>
      </c>
      <c r="N166" s="751">
        <v>420</v>
      </c>
      <c r="O166" s="753">
        <v>473.02178000000004</v>
      </c>
    </row>
    <row r="167" spans="1:15" ht="25.35" customHeight="1">
      <c r="A167" s="744" t="s">
        <v>813</v>
      </c>
      <c r="B167" s="745">
        <v>81</v>
      </c>
      <c r="C167" s="746">
        <v>105</v>
      </c>
      <c r="D167" s="747">
        <v>817920</v>
      </c>
      <c r="E167" s="748" t="s">
        <v>1340</v>
      </c>
      <c r="F167" s="848">
        <v>0</v>
      </c>
      <c r="G167" s="755">
        <v>11.42</v>
      </c>
      <c r="H167" s="749">
        <v>11.42</v>
      </c>
      <c r="I167" s="755">
        <v>15.581160000000001</v>
      </c>
      <c r="J167" s="750" t="s">
        <v>551</v>
      </c>
      <c r="K167" s="751">
        <v>1608</v>
      </c>
      <c r="L167" s="752">
        <v>1986</v>
      </c>
      <c r="M167" s="751">
        <v>2138</v>
      </c>
      <c r="N167" s="751">
        <v>1548</v>
      </c>
      <c r="O167" s="753">
        <v>1729.3994499999999</v>
      </c>
    </row>
    <row r="168" spans="1:15" ht="25.35" customHeight="1">
      <c r="A168" s="744" t="s">
        <v>813</v>
      </c>
      <c r="B168" s="745">
        <v>81</v>
      </c>
      <c r="C168" s="746">
        <v>106</v>
      </c>
      <c r="D168" s="747">
        <v>817920</v>
      </c>
      <c r="E168" s="768" t="s">
        <v>1803</v>
      </c>
      <c r="F168" s="848">
        <v>4.75</v>
      </c>
      <c r="G168" s="755">
        <v>0</v>
      </c>
      <c r="H168" s="749">
        <v>4.75</v>
      </c>
      <c r="I168" s="755">
        <v>4.5</v>
      </c>
      <c r="J168" s="750" t="s">
        <v>551</v>
      </c>
      <c r="K168" s="751">
        <v>852</v>
      </c>
      <c r="L168" s="752">
        <v>797</v>
      </c>
      <c r="M168" s="751">
        <v>835</v>
      </c>
      <c r="N168" s="751">
        <v>835</v>
      </c>
      <c r="O168" s="753">
        <v>790.00015000000008</v>
      </c>
    </row>
    <row r="169" spans="1:15" ht="25.35" customHeight="1">
      <c r="A169" s="744" t="s">
        <v>227</v>
      </c>
      <c r="B169" s="745">
        <v>5</v>
      </c>
      <c r="C169" s="793">
        <v>100</v>
      </c>
      <c r="D169" s="747">
        <v>817960</v>
      </c>
      <c r="E169" s="768" t="s">
        <v>1626</v>
      </c>
      <c r="F169" s="848">
        <v>0</v>
      </c>
      <c r="G169" s="755">
        <v>0</v>
      </c>
      <c r="H169" s="749">
        <v>0</v>
      </c>
      <c r="I169" s="755">
        <v>0</v>
      </c>
      <c r="J169" s="750" t="s">
        <v>551</v>
      </c>
      <c r="K169" s="751">
        <v>1730</v>
      </c>
      <c r="L169" s="752">
        <v>1840</v>
      </c>
      <c r="M169" s="751">
        <v>1845</v>
      </c>
      <c r="N169" s="751">
        <v>1779</v>
      </c>
      <c r="O169" s="753">
        <v>1722.15254</v>
      </c>
    </row>
    <row r="170" spans="1:15" ht="25.35" customHeight="1">
      <c r="A170" s="744" t="s">
        <v>371</v>
      </c>
      <c r="B170" s="745">
        <v>81</v>
      </c>
      <c r="C170" s="746">
        <v>100</v>
      </c>
      <c r="D170" s="747">
        <v>817970</v>
      </c>
      <c r="E170" s="748" t="s">
        <v>697</v>
      </c>
      <c r="F170" s="848">
        <v>5</v>
      </c>
      <c r="G170" s="755">
        <v>0</v>
      </c>
      <c r="H170" s="749">
        <v>5</v>
      </c>
      <c r="I170" s="755">
        <v>4.5</v>
      </c>
      <c r="J170" s="750" t="s">
        <v>551</v>
      </c>
      <c r="K170" s="751">
        <v>1179</v>
      </c>
      <c r="L170" s="752">
        <v>1081</v>
      </c>
      <c r="M170" s="751">
        <v>1145</v>
      </c>
      <c r="N170" s="751">
        <v>1272</v>
      </c>
      <c r="O170" s="753">
        <v>1102.69481</v>
      </c>
    </row>
    <row r="171" spans="1:15" ht="25.35" customHeight="1">
      <c r="A171" s="744" t="s">
        <v>2049</v>
      </c>
      <c r="B171" s="745">
        <v>82</v>
      </c>
      <c r="C171" s="746">
        <v>100</v>
      </c>
      <c r="D171" s="747">
        <v>818000</v>
      </c>
      <c r="E171" s="748" t="s">
        <v>875</v>
      </c>
      <c r="F171" s="848">
        <v>3</v>
      </c>
      <c r="G171" s="755">
        <v>0</v>
      </c>
      <c r="H171" s="749">
        <v>3</v>
      </c>
      <c r="I171" s="755">
        <v>2.65</v>
      </c>
      <c r="J171" s="750" t="s">
        <v>551</v>
      </c>
      <c r="K171" s="751">
        <v>981</v>
      </c>
      <c r="L171" s="752">
        <v>915</v>
      </c>
      <c r="M171" s="751">
        <v>915</v>
      </c>
      <c r="N171" s="751">
        <v>875</v>
      </c>
      <c r="O171" s="753">
        <v>307.05869000000001</v>
      </c>
    </row>
    <row r="172" spans="1:15" ht="25.35" customHeight="1">
      <c r="A172" s="744" t="s">
        <v>1882</v>
      </c>
      <c r="B172" s="745">
        <v>82</v>
      </c>
      <c r="C172" s="746">
        <v>100</v>
      </c>
      <c r="D172" s="747">
        <v>821000</v>
      </c>
      <c r="E172" s="756" t="s">
        <v>875</v>
      </c>
      <c r="F172" s="848">
        <v>2.5</v>
      </c>
      <c r="G172" s="755">
        <v>0</v>
      </c>
      <c r="H172" s="749">
        <v>2.5</v>
      </c>
      <c r="I172" s="755">
        <v>2.38592</v>
      </c>
      <c r="J172" s="750" t="s">
        <v>551</v>
      </c>
      <c r="K172" s="751">
        <v>1045</v>
      </c>
      <c r="L172" s="752">
        <v>950</v>
      </c>
      <c r="M172" s="751">
        <v>950</v>
      </c>
      <c r="N172" s="751">
        <v>930</v>
      </c>
      <c r="O172" s="753">
        <v>479.9162</v>
      </c>
    </row>
    <row r="173" spans="1:15" ht="25.35" customHeight="1">
      <c r="A173" s="744" t="s">
        <v>1882</v>
      </c>
      <c r="B173" s="745">
        <v>82</v>
      </c>
      <c r="C173" s="746">
        <v>102</v>
      </c>
      <c r="D173" s="747">
        <v>821000</v>
      </c>
      <c r="E173" s="748" t="s">
        <v>1881</v>
      </c>
      <c r="F173" s="848">
        <v>2</v>
      </c>
      <c r="G173" s="755">
        <v>0</v>
      </c>
      <c r="H173" s="749">
        <v>2</v>
      </c>
      <c r="I173" s="755">
        <v>1.76936</v>
      </c>
      <c r="J173" s="750" t="s">
        <v>551</v>
      </c>
      <c r="K173" s="751">
        <v>680</v>
      </c>
      <c r="L173" s="752">
        <v>550</v>
      </c>
      <c r="M173" s="751">
        <v>590</v>
      </c>
      <c r="N173" s="751">
        <v>610</v>
      </c>
      <c r="O173" s="753">
        <v>653.46947</v>
      </c>
    </row>
    <row r="174" spans="1:15" ht="25.35" customHeight="1">
      <c r="A174" s="744" t="s">
        <v>516</v>
      </c>
      <c r="B174" s="745">
        <v>82</v>
      </c>
      <c r="C174" s="746">
        <v>100</v>
      </c>
      <c r="D174" s="747">
        <v>822000</v>
      </c>
      <c r="E174" s="748" t="s">
        <v>697</v>
      </c>
      <c r="F174" s="848">
        <v>3</v>
      </c>
      <c r="G174" s="755">
        <v>0</v>
      </c>
      <c r="H174" s="749">
        <v>3</v>
      </c>
      <c r="I174" s="755">
        <v>2.7741899999999999</v>
      </c>
      <c r="J174" s="750" t="s">
        <v>551</v>
      </c>
      <c r="K174" s="751">
        <v>889</v>
      </c>
      <c r="L174" s="752">
        <v>830</v>
      </c>
      <c r="M174" s="751">
        <v>855</v>
      </c>
      <c r="N174" s="751">
        <v>875</v>
      </c>
      <c r="O174" s="753">
        <v>809.90469999999993</v>
      </c>
    </row>
    <row r="175" spans="1:15" ht="25.35" customHeight="1">
      <c r="A175" s="744" t="s">
        <v>382</v>
      </c>
      <c r="B175" s="745">
        <v>82</v>
      </c>
      <c r="C175" s="746">
        <v>100</v>
      </c>
      <c r="D175" s="747">
        <v>823000</v>
      </c>
      <c r="E175" s="748" t="s">
        <v>875</v>
      </c>
      <c r="F175" s="848">
        <v>19.71</v>
      </c>
      <c r="G175" s="755">
        <v>0</v>
      </c>
      <c r="H175" s="749">
        <v>19.71</v>
      </c>
      <c r="I175" s="755">
        <v>18.609749999999998</v>
      </c>
      <c r="J175" s="750" t="s">
        <v>551</v>
      </c>
      <c r="K175" s="751">
        <v>3994</v>
      </c>
      <c r="L175" s="752">
        <v>3747</v>
      </c>
      <c r="M175" s="751">
        <v>3747</v>
      </c>
      <c r="N175" s="751">
        <v>3605</v>
      </c>
      <c r="O175" s="753">
        <v>3304.6206200000001</v>
      </c>
    </row>
    <row r="176" spans="1:15" ht="25.35" customHeight="1">
      <c r="A176" s="744" t="s">
        <v>304</v>
      </c>
      <c r="B176" s="745">
        <v>82</v>
      </c>
      <c r="C176" s="746">
        <v>100</v>
      </c>
      <c r="D176" s="747">
        <v>823100</v>
      </c>
      <c r="E176" s="757" t="s">
        <v>121</v>
      </c>
      <c r="F176" s="848">
        <v>0.5</v>
      </c>
      <c r="G176" s="755">
        <v>0</v>
      </c>
      <c r="H176" s="749">
        <v>0.5</v>
      </c>
      <c r="I176" s="755">
        <v>0.5</v>
      </c>
      <c r="J176" s="750" t="s">
        <v>551</v>
      </c>
      <c r="K176" s="751">
        <v>99</v>
      </c>
      <c r="L176" s="752">
        <v>95</v>
      </c>
      <c r="M176" s="751">
        <v>95</v>
      </c>
      <c r="N176" s="751">
        <v>95</v>
      </c>
      <c r="O176" s="753">
        <v>88.931520000000006</v>
      </c>
    </row>
    <row r="177" spans="1:15" ht="25.35" customHeight="1">
      <c r="A177" s="758" t="s">
        <v>517</v>
      </c>
      <c r="B177" s="745">
        <v>82</v>
      </c>
      <c r="C177" s="746">
        <v>100</v>
      </c>
      <c r="D177" s="747">
        <v>823200</v>
      </c>
      <c r="E177" s="748" t="s">
        <v>961</v>
      </c>
      <c r="F177" s="848">
        <v>1</v>
      </c>
      <c r="G177" s="755">
        <v>0</v>
      </c>
      <c r="H177" s="749">
        <v>1</v>
      </c>
      <c r="I177" s="755">
        <v>1</v>
      </c>
      <c r="J177" s="750" t="s">
        <v>551</v>
      </c>
      <c r="K177" s="751">
        <v>202</v>
      </c>
      <c r="L177" s="752">
        <v>195</v>
      </c>
      <c r="M177" s="751">
        <v>220</v>
      </c>
      <c r="N177" s="751">
        <v>250</v>
      </c>
      <c r="O177" s="753">
        <v>68.311440000000005</v>
      </c>
    </row>
    <row r="178" spans="1:15" ht="25.35" customHeight="1">
      <c r="A178" s="758" t="s">
        <v>872</v>
      </c>
      <c r="B178" s="745">
        <v>82</v>
      </c>
      <c r="C178" s="746">
        <v>100</v>
      </c>
      <c r="D178" s="747">
        <v>823400</v>
      </c>
      <c r="E178" s="748" t="s">
        <v>233</v>
      </c>
      <c r="F178" s="848">
        <v>1.4</v>
      </c>
      <c r="G178" s="755">
        <v>0</v>
      </c>
      <c r="H178" s="749">
        <v>1.4</v>
      </c>
      <c r="I178" s="755">
        <v>1.5000000000000002</v>
      </c>
      <c r="J178" s="750" t="s">
        <v>551</v>
      </c>
      <c r="K178" s="751">
        <v>266</v>
      </c>
      <c r="L178" s="752">
        <v>260</v>
      </c>
      <c r="M178" s="751">
        <v>268</v>
      </c>
      <c r="N178" s="751">
        <v>340</v>
      </c>
      <c r="O178" s="753">
        <v>264.75685999999996</v>
      </c>
    </row>
    <row r="179" spans="1:15" ht="25.35" customHeight="1">
      <c r="A179" s="744" t="s">
        <v>180</v>
      </c>
      <c r="B179" s="745">
        <v>82</v>
      </c>
      <c r="C179" s="746">
        <v>102</v>
      </c>
      <c r="D179" s="747">
        <v>824530</v>
      </c>
      <c r="E179" s="748" t="s">
        <v>1132</v>
      </c>
      <c r="F179" s="848">
        <v>1</v>
      </c>
      <c r="G179" s="755">
        <v>0</v>
      </c>
      <c r="H179" s="749">
        <v>1</v>
      </c>
      <c r="I179" s="749">
        <v>1</v>
      </c>
      <c r="J179" s="750" t="s">
        <v>551</v>
      </c>
      <c r="K179" s="751">
        <v>335</v>
      </c>
      <c r="L179" s="752">
        <v>315</v>
      </c>
      <c r="M179" s="751">
        <v>315</v>
      </c>
      <c r="N179" s="751">
        <v>315</v>
      </c>
      <c r="O179" s="753">
        <v>298.94797</v>
      </c>
    </row>
    <row r="180" spans="1:15" ht="25.35" customHeight="1">
      <c r="A180" s="744" t="s">
        <v>180</v>
      </c>
      <c r="B180" s="745">
        <v>82</v>
      </c>
      <c r="C180" s="746">
        <v>103</v>
      </c>
      <c r="D180" s="747">
        <v>824530</v>
      </c>
      <c r="E180" s="748" t="s">
        <v>812</v>
      </c>
      <c r="F180" s="848">
        <v>0</v>
      </c>
      <c r="G180" s="755">
        <v>0</v>
      </c>
      <c r="H180" s="749">
        <v>0</v>
      </c>
      <c r="I180" s="749">
        <v>0.25</v>
      </c>
      <c r="J180" s="750" t="s">
        <v>551</v>
      </c>
      <c r="K180" s="751">
        <v>0</v>
      </c>
      <c r="L180" s="752">
        <v>34</v>
      </c>
      <c r="M180" s="751">
        <v>93</v>
      </c>
      <c r="N180" s="751">
        <v>93</v>
      </c>
      <c r="O180" s="753">
        <v>83.854649999999992</v>
      </c>
    </row>
    <row r="181" spans="1:15" ht="25.35" customHeight="1">
      <c r="A181" s="744" t="s">
        <v>185</v>
      </c>
      <c r="B181" s="745">
        <v>82</v>
      </c>
      <c r="C181" s="746">
        <v>100</v>
      </c>
      <c r="D181" s="747">
        <v>824570</v>
      </c>
      <c r="E181" s="748" t="s">
        <v>1067</v>
      </c>
      <c r="F181" s="848">
        <v>1</v>
      </c>
      <c r="G181" s="755">
        <v>0</v>
      </c>
      <c r="H181" s="749">
        <v>1</v>
      </c>
      <c r="I181" s="749">
        <v>0.83</v>
      </c>
      <c r="J181" s="750" t="s">
        <v>551</v>
      </c>
      <c r="K181" s="751">
        <v>158</v>
      </c>
      <c r="L181" s="752">
        <v>150</v>
      </c>
      <c r="M181" s="751">
        <v>160</v>
      </c>
      <c r="N181" s="751">
        <v>160</v>
      </c>
      <c r="O181" s="753">
        <v>123.65447</v>
      </c>
    </row>
    <row r="182" spans="1:15" ht="25.35" customHeight="1">
      <c r="A182" s="744" t="s">
        <v>891</v>
      </c>
      <c r="B182" s="745">
        <v>82</v>
      </c>
      <c r="C182" s="746">
        <v>100</v>
      </c>
      <c r="D182" s="747">
        <v>826200</v>
      </c>
      <c r="E182" s="748" t="s">
        <v>697</v>
      </c>
      <c r="F182" s="848">
        <v>1</v>
      </c>
      <c r="G182" s="755">
        <v>0</v>
      </c>
      <c r="H182" s="749">
        <v>1</v>
      </c>
      <c r="I182" s="755">
        <v>1</v>
      </c>
      <c r="J182" s="750" t="s">
        <v>551</v>
      </c>
      <c r="K182" s="751">
        <v>251</v>
      </c>
      <c r="L182" s="752">
        <v>240</v>
      </c>
      <c r="M182" s="751">
        <v>245</v>
      </c>
      <c r="N182" s="751">
        <v>245</v>
      </c>
      <c r="O182" s="753">
        <v>219.73563000000001</v>
      </c>
    </row>
    <row r="183" spans="1:15" ht="25.35" customHeight="1">
      <c r="A183" s="744" t="s">
        <v>421</v>
      </c>
      <c r="B183" s="745">
        <v>82</v>
      </c>
      <c r="C183" s="746">
        <v>100</v>
      </c>
      <c r="D183" s="747">
        <v>826210</v>
      </c>
      <c r="E183" s="748" t="s">
        <v>875</v>
      </c>
      <c r="F183" s="848">
        <v>0</v>
      </c>
      <c r="G183" s="755">
        <v>0</v>
      </c>
      <c r="H183" s="749">
        <v>0</v>
      </c>
      <c r="I183" s="755">
        <v>0</v>
      </c>
      <c r="J183" s="750" t="s">
        <v>551</v>
      </c>
      <c r="K183" s="751">
        <v>0</v>
      </c>
      <c r="L183" s="752">
        <v>0</v>
      </c>
      <c r="M183" s="751">
        <v>0</v>
      </c>
      <c r="N183" s="751">
        <v>0</v>
      </c>
      <c r="O183" s="753">
        <v>174.80136999999999</v>
      </c>
    </row>
    <row r="184" spans="1:15" ht="25.35" customHeight="1">
      <c r="A184" s="744" t="s">
        <v>649</v>
      </c>
      <c r="B184" s="745">
        <v>82</v>
      </c>
      <c r="C184" s="746">
        <v>100</v>
      </c>
      <c r="D184" s="747">
        <v>827000</v>
      </c>
      <c r="E184" s="748" t="s">
        <v>23</v>
      </c>
      <c r="F184" s="848">
        <v>4.5</v>
      </c>
      <c r="G184" s="755">
        <v>0</v>
      </c>
      <c r="H184" s="749">
        <v>4.5</v>
      </c>
      <c r="I184" s="755">
        <v>3.9903300000000002</v>
      </c>
      <c r="J184" s="750" t="s">
        <v>551</v>
      </c>
      <c r="K184" s="751">
        <v>825</v>
      </c>
      <c r="L184" s="752">
        <v>690</v>
      </c>
      <c r="M184" s="751">
        <v>695</v>
      </c>
      <c r="N184" s="751">
        <v>725</v>
      </c>
      <c r="O184" s="753">
        <v>561.91684999999995</v>
      </c>
    </row>
    <row r="185" spans="1:15" ht="25.35" customHeight="1">
      <c r="A185" s="744" t="s">
        <v>810</v>
      </c>
      <c r="B185" s="745">
        <v>82</v>
      </c>
      <c r="C185" s="746">
        <v>100</v>
      </c>
      <c r="D185" s="747">
        <v>828100</v>
      </c>
      <c r="E185" s="759" t="s">
        <v>811</v>
      </c>
      <c r="F185" s="848">
        <v>2</v>
      </c>
      <c r="G185" s="755">
        <v>0</v>
      </c>
      <c r="H185" s="749">
        <v>2</v>
      </c>
      <c r="I185" s="749">
        <v>2</v>
      </c>
      <c r="J185" s="750" t="s">
        <v>551</v>
      </c>
      <c r="K185" s="751">
        <v>347</v>
      </c>
      <c r="L185" s="752">
        <v>560</v>
      </c>
      <c r="M185" s="751">
        <v>560</v>
      </c>
      <c r="N185" s="751">
        <v>410</v>
      </c>
      <c r="O185" s="753">
        <v>544.14215000000002</v>
      </c>
    </row>
    <row r="186" spans="1:15" ht="25.35" customHeight="1">
      <c r="A186" s="744" t="s">
        <v>810</v>
      </c>
      <c r="B186" s="745">
        <v>82</v>
      </c>
      <c r="C186" s="746">
        <v>101</v>
      </c>
      <c r="D186" s="747">
        <v>828100</v>
      </c>
      <c r="E186" s="748" t="s">
        <v>1367</v>
      </c>
      <c r="F186" s="848">
        <v>0.99780219780219781</v>
      </c>
      <c r="G186" s="755">
        <v>2.9</v>
      </c>
      <c r="H186" s="749">
        <v>3.8978021978021977</v>
      </c>
      <c r="I186" s="755">
        <v>3.2078200000000003</v>
      </c>
      <c r="J186" s="750" t="s">
        <v>551</v>
      </c>
      <c r="K186" s="751">
        <v>850</v>
      </c>
      <c r="L186" s="752">
        <v>600</v>
      </c>
      <c r="M186" s="751">
        <v>836</v>
      </c>
      <c r="N186" s="751">
        <v>836</v>
      </c>
      <c r="O186" s="753">
        <v>590.55926999999997</v>
      </c>
    </row>
    <row r="187" spans="1:15" ht="25.35" customHeight="1">
      <c r="A187" s="744" t="s">
        <v>650</v>
      </c>
      <c r="B187" s="745">
        <v>82</v>
      </c>
      <c r="C187" s="746">
        <v>100</v>
      </c>
      <c r="D187" s="747">
        <v>828900</v>
      </c>
      <c r="E187" s="748" t="s">
        <v>875</v>
      </c>
      <c r="F187" s="848">
        <v>3</v>
      </c>
      <c r="G187" s="755">
        <v>0</v>
      </c>
      <c r="H187" s="749">
        <v>3</v>
      </c>
      <c r="I187" s="755">
        <v>1.7451599999999998</v>
      </c>
      <c r="J187" s="750" t="s">
        <v>551</v>
      </c>
      <c r="K187" s="751">
        <v>858</v>
      </c>
      <c r="L187" s="752">
        <v>540</v>
      </c>
      <c r="M187" s="751">
        <v>590</v>
      </c>
      <c r="N187" s="751">
        <v>890</v>
      </c>
      <c r="O187" s="753">
        <v>756.50456999999994</v>
      </c>
    </row>
    <row r="188" spans="1:15" ht="25.35" customHeight="1">
      <c r="A188" s="744" t="s">
        <v>938</v>
      </c>
      <c r="B188" s="745">
        <v>85</v>
      </c>
      <c r="C188" s="746">
        <v>100</v>
      </c>
      <c r="D188" s="747">
        <v>829100</v>
      </c>
      <c r="E188" s="748" t="s">
        <v>1027</v>
      </c>
      <c r="F188" s="848">
        <v>5.6</v>
      </c>
      <c r="G188" s="755">
        <v>0</v>
      </c>
      <c r="H188" s="749">
        <v>5.6</v>
      </c>
      <c r="I188" s="755">
        <v>5.1000000000000005</v>
      </c>
      <c r="J188" s="750" t="s">
        <v>551</v>
      </c>
      <c r="K188" s="751">
        <v>1962</v>
      </c>
      <c r="L188" s="752">
        <v>1720</v>
      </c>
      <c r="M188" s="751">
        <v>1846</v>
      </c>
      <c r="N188" s="751">
        <v>1890</v>
      </c>
      <c r="O188" s="753">
        <v>1451.3103899999999</v>
      </c>
    </row>
    <row r="189" spans="1:15" ht="25.35" customHeight="1">
      <c r="A189" s="744" t="s">
        <v>938</v>
      </c>
      <c r="B189" s="745">
        <v>85</v>
      </c>
      <c r="C189" s="746">
        <v>101</v>
      </c>
      <c r="D189" s="747">
        <v>829100</v>
      </c>
      <c r="E189" s="748" t="s">
        <v>2124</v>
      </c>
      <c r="F189" s="848">
        <v>0</v>
      </c>
      <c r="G189" s="755">
        <v>0</v>
      </c>
      <c r="H189" s="749">
        <v>0</v>
      </c>
      <c r="I189" s="755">
        <v>0</v>
      </c>
      <c r="J189" s="750" t="s">
        <v>551</v>
      </c>
      <c r="K189" s="751">
        <v>45</v>
      </c>
      <c r="L189" s="752">
        <v>0</v>
      </c>
      <c r="M189" s="751">
        <v>0</v>
      </c>
      <c r="N189" s="751">
        <v>0</v>
      </c>
      <c r="O189" s="753">
        <v>0</v>
      </c>
    </row>
    <row r="190" spans="1:15" ht="25.35" customHeight="1">
      <c r="A190" s="744" t="s">
        <v>225</v>
      </c>
      <c r="B190" s="745">
        <v>85</v>
      </c>
      <c r="C190" s="746">
        <v>100</v>
      </c>
      <c r="D190" s="747">
        <v>829200</v>
      </c>
      <c r="E190" s="748" t="s">
        <v>875</v>
      </c>
      <c r="F190" s="848">
        <v>3</v>
      </c>
      <c r="G190" s="755">
        <v>1</v>
      </c>
      <c r="H190" s="749">
        <v>4</v>
      </c>
      <c r="I190" s="755">
        <v>3.3628999999999998</v>
      </c>
      <c r="J190" s="750" t="s">
        <v>551</v>
      </c>
      <c r="K190" s="751">
        <v>1194</v>
      </c>
      <c r="L190" s="752">
        <v>1040</v>
      </c>
      <c r="M190" s="751">
        <v>1140</v>
      </c>
      <c r="N190" s="751">
        <v>780</v>
      </c>
      <c r="O190" s="753">
        <v>724.22540000000004</v>
      </c>
    </row>
    <row r="191" spans="1:15" ht="25.35" customHeight="1">
      <c r="A191" s="744" t="s">
        <v>1862</v>
      </c>
      <c r="B191" s="760">
        <v>85</v>
      </c>
      <c r="C191" s="761">
        <v>100</v>
      </c>
      <c r="D191" s="762">
        <v>829210</v>
      </c>
      <c r="E191" s="748" t="s">
        <v>579</v>
      </c>
      <c r="F191" s="848">
        <v>9.5</v>
      </c>
      <c r="G191" s="755">
        <v>0</v>
      </c>
      <c r="H191" s="850">
        <v>9.5</v>
      </c>
      <c r="I191" s="763">
        <v>9.5903200000000002</v>
      </c>
      <c r="J191" s="764" t="s">
        <v>551</v>
      </c>
      <c r="K191" s="765">
        <v>2011</v>
      </c>
      <c r="L191" s="766">
        <v>1947</v>
      </c>
      <c r="M191" s="765">
        <v>1920</v>
      </c>
      <c r="N191" s="765">
        <v>1830</v>
      </c>
      <c r="O191" s="767">
        <v>1732.11346</v>
      </c>
    </row>
    <row r="192" spans="1:15" ht="25.35" customHeight="1">
      <c r="A192" s="744" t="s">
        <v>651</v>
      </c>
      <c r="B192" s="745">
        <v>85</v>
      </c>
      <c r="C192" s="746">
        <v>100</v>
      </c>
      <c r="D192" s="747">
        <v>829220</v>
      </c>
      <c r="E192" s="768" t="s">
        <v>875</v>
      </c>
      <c r="F192" s="848">
        <v>2</v>
      </c>
      <c r="G192" s="755">
        <v>0</v>
      </c>
      <c r="H192" s="749">
        <v>2</v>
      </c>
      <c r="I192" s="755">
        <v>1.1499999999999999</v>
      </c>
      <c r="J192" s="750" t="s">
        <v>551</v>
      </c>
      <c r="K192" s="751">
        <v>281</v>
      </c>
      <c r="L192" s="752">
        <v>245</v>
      </c>
      <c r="M192" s="751">
        <v>280</v>
      </c>
      <c r="N192" s="751">
        <v>450</v>
      </c>
      <c r="O192" s="753">
        <v>164.94727</v>
      </c>
    </row>
    <row r="193" spans="1:15" ht="25.35" customHeight="1">
      <c r="A193" s="744" t="s">
        <v>111</v>
      </c>
      <c r="B193" s="745">
        <v>85</v>
      </c>
      <c r="C193" s="746">
        <v>100</v>
      </c>
      <c r="D193" s="747">
        <v>829230</v>
      </c>
      <c r="E193" s="768" t="s">
        <v>875</v>
      </c>
      <c r="F193" s="848">
        <v>0.33000000000000007</v>
      </c>
      <c r="G193" s="755">
        <v>1</v>
      </c>
      <c r="H193" s="749">
        <v>1.33</v>
      </c>
      <c r="I193" s="755">
        <v>0.63000000000000012</v>
      </c>
      <c r="J193" s="750" t="s">
        <v>551</v>
      </c>
      <c r="K193" s="751">
        <v>301</v>
      </c>
      <c r="L193" s="752">
        <v>225</v>
      </c>
      <c r="M193" s="751">
        <v>225</v>
      </c>
      <c r="N193" s="751">
        <v>65</v>
      </c>
      <c r="O193" s="753">
        <v>56.150570000000002</v>
      </c>
    </row>
    <row r="194" spans="1:15" ht="25.35" customHeight="1">
      <c r="A194" s="744" t="s">
        <v>2123</v>
      </c>
      <c r="B194" s="745">
        <v>85</v>
      </c>
      <c r="C194" s="746">
        <v>100</v>
      </c>
      <c r="D194" s="747">
        <v>829240</v>
      </c>
      <c r="E194" s="748" t="s">
        <v>579</v>
      </c>
      <c r="F194" s="848">
        <v>30</v>
      </c>
      <c r="G194" s="755">
        <v>0</v>
      </c>
      <c r="H194" s="749">
        <v>30</v>
      </c>
      <c r="I194" s="749">
        <v>28.265159999999998</v>
      </c>
      <c r="J194" s="750" t="s">
        <v>551</v>
      </c>
      <c r="K194" s="751">
        <v>6389</v>
      </c>
      <c r="L194" s="752">
        <v>5950</v>
      </c>
      <c r="M194" s="751">
        <v>5950</v>
      </c>
      <c r="N194" s="751">
        <v>5760</v>
      </c>
      <c r="O194" s="753">
        <v>5549.5390199999993</v>
      </c>
    </row>
    <row r="195" spans="1:15" ht="25.35" customHeight="1">
      <c r="A195" s="744" t="s">
        <v>652</v>
      </c>
      <c r="B195" s="745">
        <v>85</v>
      </c>
      <c r="C195" s="746">
        <v>100</v>
      </c>
      <c r="D195" s="747">
        <v>829250</v>
      </c>
      <c r="E195" s="748" t="s">
        <v>875</v>
      </c>
      <c r="F195" s="848">
        <v>1.5</v>
      </c>
      <c r="G195" s="755">
        <v>0</v>
      </c>
      <c r="H195" s="749">
        <v>1.5</v>
      </c>
      <c r="I195" s="749">
        <v>2.4</v>
      </c>
      <c r="J195" s="750" t="s">
        <v>551</v>
      </c>
      <c r="K195" s="751">
        <v>360</v>
      </c>
      <c r="L195" s="752">
        <v>495</v>
      </c>
      <c r="M195" s="751">
        <v>495</v>
      </c>
      <c r="N195" s="751">
        <v>425</v>
      </c>
      <c r="O195" s="753">
        <v>460.78944999999999</v>
      </c>
    </row>
    <row r="196" spans="1:15" ht="25.35" customHeight="1">
      <c r="A196" s="744" t="s">
        <v>2098</v>
      </c>
      <c r="B196" s="745">
        <v>85</v>
      </c>
      <c r="C196" s="746">
        <v>100</v>
      </c>
      <c r="D196" s="747" t="s">
        <v>2097</v>
      </c>
      <c r="E196" s="748" t="s">
        <v>2099</v>
      </c>
      <c r="F196" s="848">
        <v>1</v>
      </c>
      <c r="G196" s="755">
        <v>0</v>
      </c>
      <c r="H196" s="749">
        <v>1</v>
      </c>
      <c r="I196" s="749">
        <v>0</v>
      </c>
      <c r="J196" s="750" t="s">
        <v>551</v>
      </c>
      <c r="K196" s="751">
        <v>212</v>
      </c>
      <c r="L196" s="752">
        <v>67</v>
      </c>
      <c r="M196" s="751">
        <v>67</v>
      </c>
      <c r="N196" s="751">
        <v>0</v>
      </c>
      <c r="O196" s="753">
        <v>0</v>
      </c>
    </row>
    <row r="197" spans="1:15" ht="25.35" customHeight="1">
      <c r="A197" s="744" t="s">
        <v>737</v>
      </c>
      <c r="B197" s="745">
        <v>85</v>
      </c>
      <c r="C197" s="746">
        <v>100</v>
      </c>
      <c r="D197" s="747">
        <v>829290</v>
      </c>
      <c r="E197" s="748" t="s">
        <v>875</v>
      </c>
      <c r="F197" s="848">
        <v>2</v>
      </c>
      <c r="G197" s="755">
        <v>0</v>
      </c>
      <c r="H197" s="749">
        <v>2</v>
      </c>
      <c r="I197" s="749">
        <v>1</v>
      </c>
      <c r="J197" s="750" t="s">
        <v>551</v>
      </c>
      <c r="K197" s="751">
        <v>690</v>
      </c>
      <c r="L197" s="752">
        <v>480</v>
      </c>
      <c r="M197" s="751">
        <v>580</v>
      </c>
      <c r="N197" s="751">
        <v>500</v>
      </c>
      <c r="O197" s="753">
        <v>472.98854999999998</v>
      </c>
    </row>
    <row r="198" spans="1:15" ht="25.35" customHeight="1">
      <c r="A198" s="744" t="s">
        <v>49</v>
      </c>
      <c r="B198" s="745">
        <v>85</v>
      </c>
      <c r="C198" s="746">
        <v>100</v>
      </c>
      <c r="D198" s="747">
        <v>829530</v>
      </c>
      <c r="E198" s="748" t="s">
        <v>875</v>
      </c>
      <c r="F198" s="848">
        <v>1</v>
      </c>
      <c r="G198" s="755">
        <v>0</v>
      </c>
      <c r="H198" s="749">
        <v>1</v>
      </c>
      <c r="I198" s="749">
        <v>1</v>
      </c>
      <c r="J198" s="750" t="s">
        <v>551</v>
      </c>
      <c r="K198" s="751">
        <v>227</v>
      </c>
      <c r="L198" s="752">
        <v>215</v>
      </c>
      <c r="M198" s="751">
        <v>220</v>
      </c>
      <c r="N198" s="751">
        <v>220</v>
      </c>
      <c r="O198" s="753">
        <v>198.81179999999998</v>
      </c>
    </row>
    <row r="199" spans="1:15" ht="25.35" customHeight="1">
      <c r="A199" s="744" t="s">
        <v>1509</v>
      </c>
      <c r="B199" s="745">
        <v>85</v>
      </c>
      <c r="C199" s="746">
        <v>100</v>
      </c>
      <c r="D199" s="747">
        <v>829910</v>
      </c>
      <c r="E199" s="759" t="s">
        <v>1049</v>
      </c>
      <c r="F199" s="848">
        <v>0</v>
      </c>
      <c r="G199" s="755">
        <v>0</v>
      </c>
      <c r="H199" s="749">
        <v>0</v>
      </c>
      <c r="I199" s="749">
        <v>0</v>
      </c>
      <c r="J199" s="750" t="s">
        <v>551</v>
      </c>
      <c r="K199" s="751">
        <v>50</v>
      </c>
      <c r="L199" s="752">
        <v>49</v>
      </c>
      <c r="M199" s="751">
        <v>49</v>
      </c>
      <c r="N199" s="751">
        <v>49</v>
      </c>
      <c r="O199" s="753">
        <v>39.158190000000005</v>
      </c>
    </row>
    <row r="200" spans="1:15" ht="25.35" customHeight="1">
      <c r="A200" s="744" t="s">
        <v>575</v>
      </c>
      <c r="B200" s="745">
        <v>81</v>
      </c>
      <c r="C200" s="746">
        <v>100</v>
      </c>
      <c r="D200" s="747">
        <v>831000</v>
      </c>
      <c r="E200" s="748" t="s">
        <v>875</v>
      </c>
      <c r="F200" s="848">
        <v>5</v>
      </c>
      <c r="G200" s="755">
        <v>0</v>
      </c>
      <c r="H200" s="749">
        <v>5</v>
      </c>
      <c r="I200" s="749">
        <v>5</v>
      </c>
      <c r="J200" s="750" t="s">
        <v>551</v>
      </c>
      <c r="K200" s="751">
        <v>1409</v>
      </c>
      <c r="L200" s="752">
        <v>1370</v>
      </c>
      <c r="M200" s="751">
        <v>1370</v>
      </c>
      <c r="N200" s="751">
        <v>1370</v>
      </c>
      <c r="O200" s="753">
        <v>1318.03773</v>
      </c>
    </row>
    <row r="201" spans="1:15" ht="25.35" customHeight="1">
      <c r="A201" s="744" t="s">
        <v>470</v>
      </c>
      <c r="B201" s="745">
        <v>81</v>
      </c>
      <c r="C201" s="746">
        <v>100</v>
      </c>
      <c r="D201" s="747">
        <v>832200</v>
      </c>
      <c r="E201" s="748" t="s">
        <v>1663</v>
      </c>
      <c r="F201" s="848">
        <v>0.55000000000000004</v>
      </c>
      <c r="G201" s="755">
        <v>0</v>
      </c>
      <c r="H201" s="749">
        <v>0.55000000000000004</v>
      </c>
      <c r="I201" s="754">
        <v>0.25312999999999997</v>
      </c>
      <c r="J201" s="750" t="s">
        <v>551</v>
      </c>
      <c r="K201" s="751">
        <v>130</v>
      </c>
      <c r="L201" s="752">
        <v>94</v>
      </c>
      <c r="M201" s="751">
        <v>125</v>
      </c>
      <c r="N201" s="751">
        <v>125</v>
      </c>
      <c r="O201" s="753">
        <v>78.487070000000003</v>
      </c>
    </row>
    <row r="202" spans="1:15" ht="25.35" customHeight="1">
      <c r="A202" s="744" t="s">
        <v>1285</v>
      </c>
      <c r="B202" s="745">
        <v>81</v>
      </c>
      <c r="C202" s="746">
        <v>100</v>
      </c>
      <c r="D202" s="747">
        <v>832500</v>
      </c>
      <c r="E202" s="748" t="s">
        <v>697</v>
      </c>
      <c r="F202" s="848">
        <v>1.5</v>
      </c>
      <c r="G202" s="755">
        <v>0</v>
      </c>
      <c r="H202" s="749">
        <v>1.5</v>
      </c>
      <c r="I202" s="755">
        <v>1.5</v>
      </c>
      <c r="J202" s="750" t="s">
        <v>551</v>
      </c>
      <c r="K202" s="751">
        <v>393</v>
      </c>
      <c r="L202" s="752">
        <v>383</v>
      </c>
      <c r="M202" s="751">
        <v>360</v>
      </c>
      <c r="N202" s="751">
        <v>380</v>
      </c>
      <c r="O202" s="753">
        <v>316.71280999999999</v>
      </c>
    </row>
    <row r="203" spans="1:15" ht="25.35" customHeight="1">
      <c r="A203" s="744" t="s">
        <v>904</v>
      </c>
      <c r="B203" s="745">
        <v>84</v>
      </c>
      <c r="C203" s="746">
        <v>100</v>
      </c>
      <c r="D203" s="747">
        <v>841001</v>
      </c>
      <c r="E203" s="748" t="s">
        <v>1157</v>
      </c>
      <c r="F203" s="848">
        <v>80.05</v>
      </c>
      <c r="G203" s="755">
        <v>0</v>
      </c>
      <c r="H203" s="749">
        <v>80.05</v>
      </c>
      <c r="I203" s="755">
        <v>69.34502999999998</v>
      </c>
      <c r="J203" s="750" t="s">
        <v>551</v>
      </c>
      <c r="K203" s="751">
        <v>21455</v>
      </c>
      <c r="L203" s="752">
        <v>18520</v>
      </c>
      <c r="M203" s="751">
        <v>19470</v>
      </c>
      <c r="N203" s="751">
        <v>19300</v>
      </c>
      <c r="O203" s="753">
        <v>17032.480329999999</v>
      </c>
    </row>
    <row r="204" spans="1:15" ht="25.35" customHeight="1">
      <c r="A204" s="744" t="s">
        <v>904</v>
      </c>
      <c r="B204" s="745">
        <v>84</v>
      </c>
      <c r="C204" s="746">
        <v>102</v>
      </c>
      <c r="D204" s="747">
        <v>841001</v>
      </c>
      <c r="E204" s="748" t="s">
        <v>1518</v>
      </c>
      <c r="F204" s="848">
        <v>0</v>
      </c>
      <c r="G204" s="755">
        <v>0</v>
      </c>
      <c r="H204" s="749">
        <v>0</v>
      </c>
      <c r="I204" s="755">
        <v>0</v>
      </c>
      <c r="J204" s="750" t="s">
        <v>551</v>
      </c>
      <c r="K204" s="751">
        <v>0</v>
      </c>
      <c r="L204" s="752">
        <v>0</v>
      </c>
      <c r="M204" s="751">
        <v>100</v>
      </c>
      <c r="N204" s="751">
        <v>160</v>
      </c>
      <c r="O204" s="753">
        <v>91.888580000000005</v>
      </c>
    </row>
    <row r="205" spans="1:15" ht="25.35" customHeight="1">
      <c r="A205" s="744" t="s">
        <v>113</v>
      </c>
      <c r="B205" s="745">
        <v>84</v>
      </c>
      <c r="C205" s="746">
        <v>310</v>
      </c>
      <c r="D205" s="747">
        <v>841900</v>
      </c>
      <c r="E205" s="748" t="s">
        <v>532</v>
      </c>
      <c r="F205" s="848">
        <v>32</v>
      </c>
      <c r="G205" s="755">
        <v>0</v>
      </c>
      <c r="H205" s="749">
        <v>32</v>
      </c>
      <c r="I205" s="755">
        <v>30.537300000000016</v>
      </c>
      <c r="J205" s="750" t="s">
        <v>551</v>
      </c>
      <c r="K205" s="751">
        <v>5800</v>
      </c>
      <c r="L205" s="752">
        <v>4950</v>
      </c>
      <c r="M205" s="751">
        <v>5300</v>
      </c>
      <c r="N205" s="751">
        <v>5500</v>
      </c>
      <c r="O205" s="753">
        <v>4917.1668399999999</v>
      </c>
    </row>
    <row r="206" spans="1:15" ht="25.35" customHeight="1">
      <c r="A206" s="744" t="s">
        <v>113</v>
      </c>
      <c r="B206" s="745">
        <v>84</v>
      </c>
      <c r="C206" s="746">
        <v>320</v>
      </c>
      <c r="D206" s="747">
        <v>841900</v>
      </c>
      <c r="E206" s="768" t="s">
        <v>158</v>
      </c>
      <c r="F206" s="848">
        <v>0</v>
      </c>
      <c r="G206" s="755">
        <v>0</v>
      </c>
      <c r="H206" s="749">
        <v>0</v>
      </c>
      <c r="I206" s="755">
        <v>0</v>
      </c>
      <c r="J206" s="750" t="s">
        <v>551</v>
      </c>
      <c r="K206" s="751">
        <v>350</v>
      </c>
      <c r="L206" s="752">
        <v>200</v>
      </c>
      <c r="M206" s="751">
        <v>350</v>
      </c>
      <c r="N206" s="751">
        <v>350</v>
      </c>
      <c r="O206" s="753">
        <v>49.70534</v>
      </c>
    </row>
    <row r="207" spans="1:15" ht="25.35" customHeight="1">
      <c r="A207" s="744" t="s">
        <v>71</v>
      </c>
      <c r="B207" s="745">
        <v>84</v>
      </c>
      <c r="C207" s="746">
        <v>184</v>
      </c>
      <c r="D207" s="747">
        <v>842200</v>
      </c>
      <c r="E207" s="768" t="s">
        <v>1258</v>
      </c>
      <c r="F207" s="848">
        <v>0.5</v>
      </c>
      <c r="G207" s="755">
        <v>0</v>
      </c>
      <c r="H207" s="749">
        <v>0.5</v>
      </c>
      <c r="I207" s="755">
        <v>0.43225999999999998</v>
      </c>
      <c r="J207" s="750" t="s">
        <v>551</v>
      </c>
      <c r="K207" s="751">
        <v>128</v>
      </c>
      <c r="L207" s="752">
        <v>90</v>
      </c>
      <c r="M207" s="751">
        <v>125</v>
      </c>
      <c r="N207" s="751">
        <v>190</v>
      </c>
      <c r="O207" s="753">
        <v>41.581690000000002</v>
      </c>
    </row>
    <row r="208" spans="1:15" ht="25.35" customHeight="1">
      <c r="A208" s="744" t="s">
        <v>71</v>
      </c>
      <c r="B208" s="745">
        <v>84</v>
      </c>
      <c r="C208" s="746">
        <v>100</v>
      </c>
      <c r="D208" s="747">
        <v>842209</v>
      </c>
      <c r="E208" s="748" t="s">
        <v>1989</v>
      </c>
      <c r="F208" s="848">
        <v>1.75</v>
      </c>
      <c r="G208" s="755">
        <v>0</v>
      </c>
      <c r="H208" s="749">
        <v>1.75</v>
      </c>
      <c r="I208" s="755">
        <v>0.13999999999999999</v>
      </c>
      <c r="J208" s="750" t="s">
        <v>551</v>
      </c>
      <c r="K208" s="751">
        <v>434</v>
      </c>
      <c r="L208" s="752">
        <v>140</v>
      </c>
      <c r="M208" s="751">
        <v>205</v>
      </c>
      <c r="N208" s="751">
        <v>110</v>
      </c>
      <c r="O208" s="753">
        <v>0</v>
      </c>
    </row>
    <row r="209" spans="1:15" ht="25.35" customHeight="1">
      <c r="A209" s="744" t="s">
        <v>71</v>
      </c>
      <c r="B209" s="745">
        <v>84</v>
      </c>
      <c r="C209" s="746">
        <v>104</v>
      </c>
      <c r="D209" s="747">
        <v>842401</v>
      </c>
      <c r="E209" s="748" t="s">
        <v>1160</v>
      </c>
      <c r="F209" s="848">
        <v>4.7</v>
      </c>
      <c r="G209" s="755">
        <v>0</v>
      </c>
      <c r="H209" s="749">
        <v>4.7</v>
      </c>
      <c r="I209" s="755">
        <v>4.4174999999999995</v>
      </c>
      <c r="J209" s="750" t="s">
        <v>551</v>
      </c>
      <c r="K209" s="751">
        <v>1252</v>
      </c>
      <c r="L209" s="752">
        <v>1070</v>
      </c>
      <c r="M209" s="751">
        <v>1282</v>
      </c>
      <c r="N209" s="751">
        <v>1530</v>
      </c>
      <c r="O209" s="753">
        <v>1029.2697499999999</v>
      </c>
    </row>
    <row r="210" spans="1:15" ht="25.35" customHeight="1">
      <c r="A210" s="744" t="s">
        <v>71</v>
      </c>
      <c r="B210" s="745">
        <v>84</v>
      </c>
      <c r="C210" s="746">
        <v>184</v>
      </c>
      <c r="D210" s="747">
        <v>842401</v>
      </c>
      <c r="E210" s="748" t="s">
        <v>1688</v>
      </c>
      <c r="F210" s="848">
        <v>3.85</v>
      </c>
      <c r="G210" s="755">
        <v>0</v>
      </c>
      <c r="H210" s="749">
        <v>3.85</v>
      </c>
      <c r="I210" s="755">
        <v>3.8133400000000002</v>
      </c>
      <c r="J210" s="750" t="s">
        <v>551</v>
      </c>
      <c r="K210" s="751">
        <v>954</v>
      </c>
      <c r="L210" s="752">
        <v>840</v>
      </c>
      <c r="M210" s="751">
        <v>890</v>
      </c>
      <c r="N210" s="751">
        <v>960</v>
      </c>
      <c r="O210" s="753">
        <v>708.33134999999993</v>
      </c>
    </row>
    <row r="211" spans="1:15" ht="25.35" customHeight="1">
      <c r="A211" s="744" t="s">
        <v>71</v>
      </c>
      <c r="B211" s="745">
        <v>84</v>
      </c>
      <c r="C211" s="746">
        <v>100</v>
      </c>
      <c r="D211" s="747">
        <v>842500</v>
      </c>
      <c r="E211" s="748" t="s">
        <v>2072</v>
      </c>
      <c r="F211" s="848">
        <v>2</v>
      </c>
      <c r="G211" s="755">
        <v>0</v>
      </c>
      <c r="H211" s="749">
        <v>2</v>
      </c>
      <c r="I211" s="755">
        <v>0.3</v>
      </c>
      <c r="J211" s="750" t="s">
        <v>551</v>
      </c>
      <c r="K211" s="751">
        <v>493</v>
      </c>
      <c r="L211" s="752">
        <v>160</v>
      </c>
      <c r="M211" s="751">
        <v>260</v>
      </c>
      <c r="N211" s="751">
        <v>0</v>
      </c>
      <c r="O211" s="753">
        <v>0</v>
      </c>
    </row>
    <row r="212" spans="1:15" ht="25.35" customHeight="1">
      <c r="A212" s="744" t="s">
        <v>336</v>
      </c>
      <c r="B212" s="745">
        <v>84</v>
      </c>
      <c r="C212" s="746">
        <v>184</v>
      </c>
      <c r="D212" s="747">
        <v>843502</v>
      </c>
      <c r="E212" s="748" t="s">
        <v>1872</v>
      </c>
      <c r="F212" s="848">
        <v>1.2</v>
      </c>
      <c r="G212" s="755">
        <v>0</v>
      </c>
      <c r="H212" s="749">
        <v>1.2</v>
      </c>
      <c r="I212" s="755">
        <v>0.79000000000000015</v>
      </c>
      <c r="J212" s="750" t="s">
        <v>551</v>
      </c>
      <c r="K212" s="751">
        <v>414</v>
      </c>
      <c r="L212" s="752">
        <v>280</v>
      </c>
      <c r="M212" s="751">
        <v>280</v>
      </c>
      <c r="N212" s="751">
        <v>360</v>
      </c>
      <c r="O212" s="753">
        <v>216.24941000000001</v>
      </c>
    </row>
    <row r="213" spans="1:15" ht="25.35" customHeight="1">
      <c r="A213" s="744" t="s">
        <v>336</v>
      </c>
      <c r="B213" s="745">
        <v>84</v>
      </c>
      <c r="C213" s="746">
        <v>100</v>
      </c>
      <c r="D213" s="747">
        <v>843503</v>
      </c>
      <c r="E213" s="748" t="s">
        <v>1761</v>
      </c>
      <c r="F213" s="848">
        <v>0</v>
      </c>
      <c r="G213" s="755">
        <v>0</v>
      </c>
      <c r="H213" s="749">
        <v>0</v>
      </c>
      <c r="I213" s="755">
        <v>0</v>
      </c>
      <c r="J213" s="750" t="s">
        <v>551</v>
      </c>
      <c r="K213" s="751">
        <v>35</v>
      </c>
      <c r="L213" s="752">
        <v>35</v>
      </c>
      <c r="M213" s="751">
        <v>35</v>
      </c>
      <c r="N213" s="751">
        <v>35</v>
      </c>
      <c r="O213" s="753">
        <v>0</v>
      </c>
    </row>
    <row r="214" spans="1:15" ht="25.35" customHeight="1">
      <c r="A214" s="744" t="s">
        <v>336</v>
      </c>
      <c r="B214" s="745">
        <v>84</v>
      </c>
      <c r="C214" s="746">
        <v>184</v>
      </c>
      <c r="D214" s="747">
        <v>843504</v>
      </c>
      <c r="E214" s="748" t="s">
        <v>1413</v>
      </c>
      <c r="F214" s="848">
        <v>13.48</v>
      </c>
      <c r="G214" s="755">
        <v>0</v>
      </c>
      <c r="H214" s="749">
        <v>13.48</v>
      </c>
      <c r="I214" s="755">
        <v>12.445820000000001</v>
      </c>
      <c r="J214" s="750" t="s">
        <v>551</v>
      </c>
      <c r="K214" s="751">
        <v>2760</v>
      </c>
      <c r="L214" s="752">
        <v>2500</v>
      </c>
      <c r="M214" s="751">
        <v>2500</v>
      </c>
      <c r="N214" s="751">
        <v>2660</v>
      </c>
      <c r="O214" s="753">
        <v>2444.2591000000002</v>
      </c>
    </row>
    <row r="215" spans="1:15" ht="25.35" customHeight="1">
      <c r="A215" s="744" t="s">
        <v>336</v>
      </c>
      <c r="B215" s="745">
        <v>84</v>
      </c>
      <c r="C215" s="746">
        <v>184</v>
      </c>
      <c r="D215" s="747">
        <v>843506</v>
      </c>
      <c r="E215" s="748" t="s">
        <v>1363</v>
      </c>
      <c r="F215" s="848">
        <v>1.75</v>
      </c>
      <c r="G215" s="755">
        <v>0</v>
      </c>
      <c r="H215" s="749">
        <v>1.75</v>
      </c>
      <c r="I215" s="755">
        <v>1</v>
      </c>
      <c r="J215" s="750" t="s">
        <v>551</v>
      </c>
      <c r="K215" s="751">
        <v>424</v>
      </c>
      <c r="L215" s="752">
        <v>360</v>
      </c>
      <c r="M215" s="751">
        <v>380</v>
      </c>
      <c r="N215" s="751">
        <v>430</v>
      </c>
      <c r="O215" s="753">
        <v>244.60104000000001</v>
      </c>
    </row>
    <row r="216" spans="1:15" ht="25.35" customHeight="1">
      <c r="A216" s="744" t="s">
        <v>916</v>
      </c>
      <c r="B216" s="745">
        <v>84</v>
      </c>
      <c r="C216" s="746">
        <v>101</v>
      </c>
      <c r="D216" s="747">
        <v>844403</v>
      </c>
      <c r="E216" s="748" t="s">
        <v>1986</v>
      </c>
      <c r="F216" s="848">
        <v>0</v>
      </c>
      <c r="G216" s="755">
        <v>0</v>
      </c>
      <c r="H216" s="749">
        <v>0</v>
      </c>
      <c r="I216" s="755">
        <v>0</v>
      </c>
      <c r="J216" s="750" t="s">
        <v>551</v>
      </c>
      <c r="K216" s="751">
        <v>0</v>
      </c>
      <c r="L216" s="752">
        <v>90</v>
      </c>
      <c r="M216" s="751">
        <v>200</v>
      </c>
      <c r="N216" s="751">
        <v>200</v>
      </c>
      <c r="O216" s="753">
        <v>0</v>
      </c>
    </row>
    <row r="217" spans="1:15" ht="25.35" customHeight="1">
      <c r="A217" s="744" t="s">
        <v>916</v>
      </c>
      <c r="B217" s="745">
        <v>84</v>
      </c>
      <c r="C217" s="746">
        <v>100</v>
      </c>
      <c r="D217" s="747">
        <v>844407</v>
      </c>
      <c r="E217" s="748" t="s">
        <v>2114</v>
      </c>
      <c r="F217" s="848">
        <v>0.7</v>
      </c>
      <c r="G217" s="755">
        <v>0</v>
      </c>
      <c r="H217" s="749">
        <v>0.7</v>
      </c>
      <c r="I217" s="749">
        <v>0</v>
      </c>
      <c r="J217" s="750" t="s">
        <v>551</v>
      </c>
      <c r="K217" s="751">
        <v>112</v>
      </c>
      <c r="L217" s="752">
        <v>0</v>
      </c>
      <c r="M217" s="751">
        <v>0</v>
      </c>
      <c r="N217" s="751">
        <v>0</v>
      </c>
      <c r="O217" s="753">
        <v>0</v>
      </c>
    </row>
    <row r="218" spans="1:15" ht="25.35" customHeight="1">
      <c r="A218" s="744" t="s">
        <v>201</v>
      </c>
      <c r="B218" s="745">
        <v>84</v>
      </c>
      <c r="C218" s="746">
        <v>184</v>
      </c>
      <c r="D218" s="747">
        <v>846703</v>
      </c>
      <c r="E218" s="757" t="s">
        <v>1365</v>
      </c>
      <c r="F218" s="848">
        <v>0</v>
      </c>
      <c r="G218" s="755">
        <v>4.2</v>
      </c>
      <c r="H218" s="749">
        <v>4.2</v>
      </c>
      <c r="I218" s="749">
        <v>3.80484</v>
      </c>
      <c r="J218" s="750" t="s">
        <v>551</v>
      </c>
      <c r="K218" s="751">
        <v>640</v>
      </c>
      <c r="L218" s="752">
        <v>590</v>
      </c>
      <c r="M218" s="751">
        <v>682</v>
      </c>
      <c r="N218" s="751">
        <v>890</v>
      </c>
      <c r="O218" s="753">
        <v>561.60438999999997</v>
      </c>
    </row>
    <row r="219" spans="1:15" ht="25.35" customHeight="1">
      <c r="A219" s="744" t="s">
        <v>1203</v>
      </c>
      <c r="B219" s="745">
        <v>84</v>
      </c>
      <c r="C219" s="746">
        <v>184</v>
      </c>
      <c r="D219" s="747">
        <v>847105</v>
      </c>
      <c r="E219" s="748" t="s">
        <v>1395</v>
      </c>
      <c r="F219" s="848">
        <v>2.2999999999999998</v>
      </c>
      <c r="G219" s="755">
        <v>0</v>
      </c>
      <c r="H219" s="749">
        <v>2.2999999999999998</v>
      </c>
      <c r="I219" s="749">
        <v>1.8399999999999999</v>
      </c>
      <c r="J219" s="750" t="s">
        <v>551</v>
      </c>
      <c r="K219" s="751">
        <v>542</v>
      </c>
      <c r="L219" s="752">
        <v>410</v>
      </c>
      <c r="M219" s="751">
        <v>470</v>
      </c>
      <c r="N219" s="751">
        <v>490</v>
      </c>
      <c r="O219" s="753">
        <v>440.75797999999998</v>
      </c>
    </row>
    <row r="220" spans="1:15" ht="25.35" customHeight="1">
      <c r="A220" s="744" t="s">
        <v>1203</v>
      </c>
      <c r="B220" s="745">
        <v>84</v>
      </c>
      <c r="C220" s="746">
        <v>185</v>
      </c>
      <c r="D220" s="747">
        <v>847105</v>
      </c>
      <c r="E220" s="768" t="s">
        <v>1668</v>
      </c>
      <c r="F220" s="848">
        <v>0</v>
      </c>
      <c r="G220" s="755">
        <v>0</v>
      </c>
      <c r="H220" s="749">
        <v>0</v>
      </c>
      <c r="I220" s="749">
        <v>0.84345000000000003</v>
      </c>
      <c r="J220" s="750" t="s">
        <v>551</v>
      </c>
      <c r="K220" s="751">
        <v>75</v>
      </c>
      <c r="L220" s="752">
        <v>75</v>
      </c>
      <c r="M220" s="751">
        <v>75</v>
      </c>
      <c r="N220" s="751">
        <v>75</v>
      </c>
      <c r="O220" s="753">
        <v>54.695180000000001</v>
      </c>
    </row>
    <row r="221" spans="1:15" ht="25.35" customHeight="1">
      <c r="A221" s="744" t="s">
        <v>1203</v>
      </c>
      <c r="B221" s="745">
        <v>84</v>
      </c>
      <c r="C221" s="746">
        <v>184</v>
      </c>
      <c r="D221" s="747">
        <v>847106</v>
      </c>
      <c r="E221" s="748" t="s">
        <v>1394</v>
      </c>
      <c r="F221" s="848">
        <v>0.5</v>
      </c>
      <c r="G221" s="755">
        <v>0</v>
      </c>
      <c r="H221" s="749">
        <v>0.5</v>
      </c>
      <c r="I221" s="749">
        <v>0.16924999999999998</v>
      </c>
      <c r="J221" s="750" t="s">
        <v>551</v>
      </c>
      <c r="K221" s="751">
        <v>123</v>
      </c>
      <c r="L221" s="752">
        <v>55</v>
      </c>
      <c r="M221" s="751">
        <v>95</v>
      </c>
      <c r="N221" s="751">
        <v>125</v>
      </c>
      <c r="O221" s="753">
        <v>114.37773</v>
      </c>
    </row>
    <row r="222" spans="1:15" ht="25.35" customHeight="1">
      <c r="A222" s="744" t="s">
        <v>269</v>
      </c>
      <c r="B222" s="745">
        <v>84</v>
      </c>
      <c r="C222" s="746">
        <v>100</v>
      </c>
      <c r="D222" s="747">
        <v>847401</v>
      </c>
      <c r="E222" s="748" t="s">
        <v>1762</v>
      </c>
      <c r="F222" s="848">
        <v>13.67</v>
      </c>
      <c r="G222" s="755">
        <v>0</v>
      </c>
      <c r="H222" s="749">
        <v>13.67</v>
      </c>
      <c r="I222" s="749">
        <v>13.456380000000001</v>
      </c>
      <c r="J222" s="750" t="s">
        <v>551</v>
      </c>
      <c r="K222" s="751">
        <v>3332</v>
      </c>
      <c r="L222" s="752">
        <v>3270</v>
      </c>
      <c r="M222" s="751">
        <v>3143</v>
      </c>
      <c r="N222" s="751">
        <v>3350</v>
      </c>
      <c r="O222" s="753">
        <v>2752.1134200000001</v>
      </c>
    </row>
    <row r="223" spans="1:15" ht="25.35" customHeight="1">
      <c r="A223" s="744" t="s">
        <v>269</v>
      </c>
      <c r="B223" s="745">
        <v>84</v>
      </c>
      <c r="C223" s="746">
        <v>101</v>
      </c>
      <c r="D223" s="747">
        <v>847401</v>
      </c>
      <c r="E223" s="748" t="s">
        <v>270</v>
      </c>
      <c r="F223" s="848">
        <v>1</v>
      </c>
      <c r="G223" s="755">
        <v>0</v>
      </c>
      <c r="H223" s="749">
        <v>1</v>
      </c>
      <c r="I223" s="749">
        <v>0.8</v>
      </c>
      <c r="J223" s="750" t="s">
        <v>551</v>
      </c>
      <c r="K223" s="751">
        <v>266</v>
      </c>
      <c r="L223" s="752">
        <v>250</v>
      </c>
      <c r="M223" s="751">
        <v>290</v>
      </c>
      <c r="N223" s="751">
        <v>300</v>
      </c>
      <c r="O223" s="753">
        <v>273.91365000000002</v>
      </c>
    </row>
    <row r="224" spans="1:15" ht="25.35" customHeight="1">
      <c r="A224" s="744" t="s">
        <v>269</v>
      </c>
      <c r="B224" s="745">
        <v>84</v>
      </c>
      <c r="C224" s="746">
        <v>102</v>
      </c>
      <c r="D224" s="747">
        <v>847401</v>
      </c>
      <c r="E224" s="748" t="s">
        <v>205</v>
      </c>
      <c r="F224" s="848">
        <v>0.44</v>
      </c>
      <c r="G224" s="755">
        <v>0</v>
      </c>
      <c r="H224" s="749">
        <v>0.44</v>
      </c>
      <c r="I224" s="749">
        <v>0.35199999999999998</v>
      </c>
      <c r="J224" s="750" t="s">
        <v>551</v>
      </c>
      <c r="K224" s="751">
        <v>138</v>
      </c>
      <c r="L224" s="752">
        <v>130</v>
      </c>
      <c r="M224" s="751">
        <v>95</v>
      </c>
      <c r="N224" s="751">
        <v>95</v>
      </c>
      <c r="O224" s="753">
        <v>90.025940000000006</v>
      </c>
    </row>
    <row r="225" spans="1:15" ht="25.35" customHeight="1">
      <c r="A225" s="744" t="s">
        <v>269</v>
      </c>
      <c r="B225" s="745">
        <v>81</v>
      </c>
      <c r="C225" s="746">
        <v>107</v>
      </c>
      <c r="D225" s="747">
        <v>847401</v>
      </c>
      <c r="E225" s="748" t="s">
        <v>1308</v>
      </c>
      <c r="F225" s="848">
        <v>0</v>
      </c>
      <c r="G225" s="755">
        <v>1</v>
      </c>
      <c r="H225" s="749">
        <v>0.99999999999999978</v>
      </c>
      <c r="I225" s="755">
        <v>1.0167299999999997</v>
      </c>
      <c r="J225" s="750" t="s">
        <v>551</v>
      </c>
      <c r="K225" s="751">
        <v>123</v>
      </c>
      <c r="L225" s="752">
        <v>123</v>
      </c>
      <c r="M225" s="751">
        <v>123</v>
      </c>
      <c r="N225" s="751">
        <v>123</v>
      </c>
      <c r="O225" s="753">
        <v>106.01344</v>
      </c>
    </row>
    <row r="226" spans="1:15" ht="25.35" customHeight="1">
      <c r="A226" s="744" t="s">
        <v>269</v>
      </c>
      <c r="B226" s="745">
        <v>84</v>
      </c>
      <c r="C226" s="746">
        <v>108</v>
      </c>
      <c r="D226" s="747">
        <v>847401</v>
      </c>
      <c r="E226" s="748" t="s">
        <v>1229</v>
      </c>
      <c r="F226" s="848">
        <v>0</v>
      </c>
      <c r="G226" s="755">
        <v>1.25</v>
      </c>
      <c r="H226" s="749">
        <v>1.25</v>
      </c>
      <c r="I226" s="755">
        <v>0.46040999999999987</v>
      </c>
      <c r="J226" s="750" t="s">
        <v>551</v>
      </c>
      <c r="K226" s="751">
        <v>189</v>
      </c>
      <c r="L226" s="752">
        <v>70</v>
      </c>
      <c r="M226" s="751">
        <v>142</v>
      </c>
      <c r="N226" s="751">
        <v>192</v>
      </c>
      <c r="O226" s="753">
        <v>129.81241</v>
      </c>
    </row>
    <row r="227" spans="1:15" ht="25.35" customHeight="1">
      <c r="A227" s="744" t="s">
        <v>269</v>
      </c>
      <c r="B227" s="745">
        <v>84</v>
      </c>
      <c r="C227" s="746">
        <v>185</v>
      </c>
      <c r="D227" s="747">
        <v>847401</v>
      </c>
      <c r="E227" s="748" t="s">
        <v>1763</v>
      </c>
      <c r="F227" s="848">
        <v>0</v>
      </c>
      <c r="G227" s="755">
        <v>0</v>
      </c>
      <c r="H227" s="749">
        <v>0</v>
      </c>
      <c r="I227" s="755">
        <v>0.77822000000000002</v>
      </c>
      <c r="J227" s="750" t="s">
        <v>551</v>
      </c>
      <c r="K227" s="751">
        <v>68</v>
      </c>
      <c r="L227" s="752">
        <v>68</v>
      </c>
      <c r="M227" s="751">
        <v>68</v>
      </c>
      <c r="N227" s="751">
        <v>68</v>
      </c>
      <c r="O227" s="753">
        <v>47.852460000000001</v>
      </c>
    </row>
    <row r="228" spans="1:15" ht="25.35" customHeight="1">
      <c r="A228" s="744" t="s">
        <v>676</v>
      </c>
      <c r="B228" s="745">
        <v>84</v>
      </c>
      <c r="C228" s="746">
        <v>100</v>
      </c>
      <c r="D228" s="747">
        <v>848201</v>
      </c>
      <c r="E228" s="748" t="s">
        <v>1690</v>
      </c>
      <c r="F228" s="848">
        <v>7.41</v>
      </c>
      <c r="G228" s="755">
        <v>0</v>
      </c>
      <c r="H228" s="749">
        <v>7.41</v>
      </c>
      <c r="I228" s="755">
        <v>7.13</v>
      </c>
      <c r="J228" s="750" t="s">
        <v>551</v>
      </c>
      <c r="K228" s="751">
        <v>1745</v>
      </c>
      <c r="L228" s="752">
        <v>1690</v>
      </c>
      <c r="M228" s="751">
        <v>1590</v>
      </c>
      <c r="N228" s="751">
        <v>1760</v>
      </c>
      <c r="O228" s="753">
        <v>1419.6983400000001</v>
      </c>
    </row>
    <row r="229" spans="1:15" ht="25.35" customHeight="1">
      <c r="A229" s="744" t="s">
        <v>676</v>
      </c>
      <c r="B229" s="745">
        <v>84</v>
      </c>
      <c r="C229" s="746">
        <v>101</v>
      </c>
      <c r="D229" s="747">
        <v>848201</v>
      </c>
      <c r="E229" s="748" t="s">
        <v>1691</v>
      </c>
      <c r="F229" s="848">
        <v>0</v>
      </c>
      <c r="G229" s="755">
        <v>0</v>
      </c>
      <c r="H229" s="749">
        <v>0</v>
      </c>
      <c r="I229" s="755">
        <v>0.21772</v>
      </c>
      <c r="J229" s="750" t="s">
        <v>551</v>
      </c>
      <c r="K229" s="751">
        <v>33</v>
      </c>
      <c r="L229" s="752">
        <v>33</v>
      </c>
      <c r="M229" s="751">
        <v>33</v>
      </c>
      <c r="N229" s="751">
        <v>33</v>
      </c>
      <c r="O229" s="753">
        <v>6.2089099999999995</v>
      </c>
    </row>
    <row r="230" spans="1:15" ht="25.35" customHeight="1">
      <c r="A230" s="744" t="s">
        <v>676</v>
      </c>
      <c r="B230" s="745">
        <v>84</v>
      </c>
      <c r="C230" s="746">
        <v>100</v>
      </c>
      <c r="D230" s="747">
        <v>848302</v>
      </c>
      <c r="E230" s="748" t="s">
        <v>1193</v>
      </c>
      <c r="F230" s="848">
        <v>0.74</v>
      </c>
      <c r="G230" s="755">
        <v>0</v>
      </c>
      <c r="H230" s="749">
        <v>0.74</v>
      </c>
      <c r="I230" s="755">
        <v>0.7720800000000001</v>
      </c>
      <c r="J230" s="750" t="s">
        <v>551</v>
      </c>
      <c r="K230" s="751">
        <v>143</v>
      </c>
      <c r="L230" s="752">
        <v>130</v>
      </c>
      <c r="M230" s="751">
        <v>130</v>
      </c>
      <c r="N230" s="751">
        <v>130</v>
      </c>
      <c r="O230" s="753">
        <v>122.52539999999999</v>
      </c>
    </row>
    <row r="231" spans="1:15" ht="25.35" customHeight="1">
      <c r="A231" s="744" t="s">
        <v>1338</v>
      </c>
      <c r="B231" s="745">
        <v>1</v>
      </c>
      <c r="C231" s="746">
        <v>100</v>
      </c>
      <c r="D231" s="747">
        <v>848300</v>
      </c>
      <c r="E231" s="748" t="s">
        <v>697</v>
      </c>
      <c r="F231" s="848">
        <v>1.5</v>
      </c>
      <c r="G231" s="755">
        <v>0</v>
      </c>
      <c r="H231" s="749">
        <v>1.5</v>
      </c>
      <c r="I231" s="755">
        <v>1.5</v>
      </c>
      <c r="J231" s="750" t="s">
        <v>551</v>
      </c>
      <c r="K231" s="751">
        <v>384</v>
      </c>
      <c r="L231" s="752">
        <v>360</v>
      </c>
      <c r="M231" s="751">
        <v>360</v>
      </c>
      <c r="N231" s="751">
        <v>360</v>
      </c>
      <c r="O231" s="753">
        <v>337.73725000000002</v>
      </c>
    </row>
    <row r="232" spans="1:15" ht="25.35" customHeight="1">
      <c r="A232" s="744" t="s">
        <v>83</v>
      </c>
      <c r="B232" s="745">
        <v>82</v>
      </c>
      <c r="C232" s="746">
        <v>100</v>
      </c>
      <c r="D232" s="747">
        <v>848290</v>
      </c>
      <c r="E232" s="748" t="s">
        <v>697</v>
      </c>
      <c r="F232" s="848">
        <v>1.0000000000000002</v>
      </c>
      <c r="G232" s="755">
        <v>0</v>
      </c>
      <c r="H232" s="749">
        <v>1.0000000000000002</v>
      </c>
      <c r="I232" s="755">
        <v>1</v>
      </c>
      <c r="J232" s="750" t="s">
        <v>551</v>
      </c>
      <c r="K232" s="751">
        <v>276</v>
      </c>
      <c r="L232" s="752">
        <v>255</v>
      </c>
      <c r="M232" s="751">
        <v>255</v>
      </c>
      <c r="N232" s="751">
        <v>255</v>
      </c>
      <c r="O232" s="753">
        <v>251.97776000000002</v>
      </c>
    </row>
    <row r="233" spans="1:15" ht="25.35" customHeight="1">
      <c r="A233" s="744" t="s">
        <v>25</v>
      </c>
      <c r="B233" s="745">
        <v>82</v>
      </c>
      <c r="C233" s="746">
        <v>100</v>
      </c>
      <c r="D233" s="747">
        <v>861000</v>
      </c>
      <c r="E233" s="748" t="s">
        <v>875</v>
      </c>
      <c r="F233" s="848">
        <v>0.29999999999999993</v>
      </c>
      <c r="G233" s="755">
        <v>0</v>
      </c>
      <c r="H233" s="749">
        <v>0.29999999999999993</v>
      </c>
      <c r="I233" s="755">
        <v>0</v>
      </c>
      <c r="J233" s="750" t="s">
        <v>551</v>
      </c>
      <c r="K233" s="751">
        <v>37</v>
      </c>
      <c r="L233" s="752">
        <v>0</v>
      </c>
      <c r="M233" s="751">
        <v>38</v>
      </c>
      <c r="N233" s="751">
        <v>38</v>
      </c>
      <c r="O233" s="753">
        <v>0</v>
      </c>
    </row>
    <row r="234" spans="1:15" ht="25.35" customHeight="1">
      <c r="A234" s="744" t="s">
        <v>479</v>
      </c>
      <c r="B234" s="745">
        <v>82</v>
      </c>
      <c r="C234" s="746">
        <v>100</v>
      </c>
      <c r="D234" s="747">
        <v>869000</v>
      </c>
      <c r="E234" s="748" t="s">
        <v>875</v>
      </c>
      <c r="F234" s="848">
        <v>1</v>
      </c>
      <c r="G234" s="755">
        <v>0</v>
      </c>
      <c r="H234" s="749">
        <v>1</v>
      </c>
      <c r="I234" s="755">
        <v>0</v>
      </c>
      <c r="J234" s="750" t="s">
        <v>551</v>
      </c>
      <c r="K234" s="751">
        <v>180</v>
      </c>
      <c r="L234" s="752">
        <v>45</v>
      </c>
      <c r="M234" s="751">
        <v>159</v>
      </c>
      <c r="N234" s="751">
        <v>159</v>
      </c>
      <c r="O234" s="753">
        <v>0</v>
      </c>
    </row>
    <row r="235" spans="1:15" ht="25.35" customHeight="1">
      <c r="A235" s="744" t="s">
        <v>876</v>
      </c>
      <c r="B235" s="745">
        <v>1</v>
      </c>
      <c r="C235" s="746">
        <v>100</v>
      </c>
      <c r="D235" s="747">
        <v>879000</v>
      </c>
      <c r="E235" s="768" t="s">
        <v>875</v>
      </c>
      <c r="F235" s="848">
        <v>10</v>
      </c>
      <c r="G235" s="755">
        <v>0</v>
      </c>
      <c r="H235" s="749">
        <v>10</v>
      </c>
      <c r="I235" s="755">
        <v>7.7112900000000009</v>
      </c>
      <c r="J235" s="750" t="s">
        <v>551</v>
      </c>
      <c r="K235" s="751">
        <v>2482</v>
      </c>
      <c r="L235" s="752">
        <v>1805</v>
      </c>
      <c r="M235" s="751">
        <v>1805</v>
      </c>
      <c r="N235" s="751">
        <v>1670</v>
      </c>
      <c r="O235" s="753">
        <v>1550.2455400000001</v>
      </c>
    </row>
    <row r="236" spans="1:15" ht="25.35" customHeight="1">
      <c r="A236" s="744" t="s">
        <v>665</v>
      </c>
      <c r="B236" s="745">
        <v>4</v>
      </c>
      <c r="C236" s="746">
        <v>100</v>
      </c>
      <c r="D236" s="747">
        <v>913200</v>
      </c>
      <c r="E236" s="748" t="s">
        <v>1099</v>
      </c>
      <c r="F236" s="848">
        <v>3</v>
      </c>
      <c r="G236" s="755">
        <v>0</v>
      </c>
      <c r="H236" s="749">
        <v>3</v>
      </c>
      <c r="I236" s="749">
        <v>3.3</v>
      </c>
      <c r="J236" s="750" t="s">
        <v>551</v>
      </c>
      <c r="K236" s="751">
        <v>880</v>
      </c>
      <c r="L236" s="752">
        <v>880</v>
      </c>
      <c r="M236" s="751">
        <v>1390</v>
      </c>
      <c r="N236" s="751">
        <v>1390</v>
      </c>
      <c r="O236" s="753">
        <v>1180.1171299999999</v>
      </c>
    </row>
    <row r="237" spans="1:15" ht="25.35" customHeight="1">
      <c r="A237" s="794" t="s">
        <v>133</v>
      </c>
      <c r="B237" s="795">
        <v>2</v>
      </c>
      <c r="C237" s="796">
        <v>100</v>
      </c>
      <c r="D237" s="797">
        <v>933000</v>
      </c>
      <c r="E237" s="798" t="s">
        <v>1606</v>
      </c>
      <c r="F237" s="848">
        <v>8.5</v>
      </c>
      <c r="G237" s="755">
        <v>0</v>
      </c>
      <c r="H237" s="851">
        <v>8.5</v>
      </c>
      <c r="I237" s="749">
        <v>7.5</v>
      </c>
      <c r="J237" s="750" t="s">
        <v>551</v>
      </c>
      <c r="K237" s="751">
        <v>2440</v>
      </c>
      <c r="L237" s="752">
        <v>2199</v>
      </c>
      <c r="M237" s="751">
        <v>2199</v>
      </c>
      <c r="N237" s="751">
        <v>2110</v>
      </c>
      <c r="O237" s="753">
        <v>1979.43271</v>
      </c>
    </row>
    <row r="238" spans="1:15" ht="25.35" customHeight="1">
      <c r="A238" s="744" t="s">
        <v>504</v>
      </c>
      <c r="B238" s="745">
        <v>5</v>
      </c>
      <c r="C238" s="746">
        <v>100</v>
      </c>
      <c r="D238" s="747">
        <v>938300</v>
      </c>
      <c r="E238" s="799" t="s">
        <v>1643</v>
      </c>
      <c r="F238" s="848">
        <v>12</v>
      </c>
      <c r="G238" s="755">
        <v>0</v>
      </c>
      <c r="H238" s="749">
        <v>12</v>
      </c>
      <c r="I238" s="755">
        <v>12.064939999999998</v>
      </c>
      <c r="J238" s="750" t="s">
        <v>551</v>
      </c>
      <c r="K238" s="751">
        <v>1596</v>
      </c>
      <c r="L238" s="752">
        <v>1700</v>
      </c>
      <c r="M238" s="751">
        <v>1710</v>
      </c>
      <c r="N238" s="751">
        <v>1646</v>
      </c>
      <c r="O238" s="753">
        <v>1652.95201</v>
      </c>
    </row>
    <row r="239" spans="1:15" ht="25.35" customHeight="1">
      <c r="A239" s="744" t="s">
        <v>1220</v>
      </c>
      <c r="B239" s="745">
        <v>5</v>
      </c>
      <c r="C239" s="746">
        <v>100</v>
      </c>
      <c r="D239" s="747">
        <v>938400</v>
      </c>
      <c r="E239" s="768" t="s">
        <v>1430</v>
      </c>
      <c r="F239" s="848">
        <v>6.65</v>
      </c>
      <c r="G239" s="755">
        <v>0</v>
      </c>
      <c r="H239" s="749">
        <v>6.65</v>
      </c>
      <c r="I239" s="755">
        <v>7.27616</v>
      </c>
      <c r="J239" s="750" t="s">
        <v>551</v>
      </c>
      <c r="K239" s="751">
        <v>1608</v>
      </c>
      <c r="L239" s="752">
        <v>2050</v>
      </c>
      <c r="M239" s="751">
        <v>2050</v>
      </c>
      <c r="N239" s="751">
        <v>1960</v>
      </c>
      <c r="O239" s="753">
        <v>1713.751</v>
      </c>
    </row>
    <row r="240" spans="1:15" ht="25.35" customHeight="1">
      <c r="A240" s="744" t="s">
        <v>1220</v>
      </c>
      <c r="B240" s="745">
        <v>5</v>
      </c>
      <c r="C240" s="746">
        <v>101</v>
      </c>
      <c r="D240" s="747">
        <v>938400</v>
      </c>
      <c r="E240" s="768" t="s">
        <v>1753</v>
      </c>
      <c r="F240" s="848">
        <v>2</v>
      </c>
      <c r="G240" s="755">
        <v>0</v>
      </c>
      <c r="H240" s="749">
        <v>2</v>
      </c>
      <c r="I240" s="755">
        <v>2.8</v>
      </c>
      <c r="J240" s="750" t="s">
        <v>551</v>
      </c>
      <c r="K240" s="751">
        <v>496</v>
      </c>
      <c r="L240" s="752">
        <v>980</v>
      </c>
      <c r="M240" s="751">
        <v>845</v>
      </c>
      <c r="N240" s="751">
        <v>715</v>
      </c>
      <c r="O240" s="753">
        <v>953.31168000000002</v>
      </c>
    </row>
    <row r="241" spans="1:15" ht="25.35" customHeight="1">
      <c r="A241" s="744" t="s">
        <v>1220</v>
      </c>
      <c r="B241" s="745">
        <v>5</v>
      </c>
      <c r="C241" s="746">
        <v>102</v>
      </c>
      <c r="D241" s="747">
        <v>938400</v>
      </c>
      <c r="E241" s="768" t="s">
        <v>1754</v>
      </c>
      <c r="F241" s="848">
        <v>5</v>
      </c>
      <c r="G241" s="755">
        <v>0</v>
      </c>
      <c r="H241" s="749">
        <v>5</v>
      </c>
      <c r="I241" s="755">
        <v>4</v>
      </c>
      <c r="J241" s="750" t="s">
        <v>551</v>
      </c>
      <c r="K241" s="751">
        <v>1281</v>
      </c>
      <c r="L241" s="752">
        <v>1000</v>
      </c>
      <c r="M241" s="751">
        <v>840</v>
      </c>
      <c r="N241" s="751">
        <v>1050</v>
      </c>
      <c r="O241" s="753">
        <v>933.85705000000007</v>
      </c>
    </row>
    <row r="242" spans="1:15" ht="25.35" customHeight="1">
      <c r="A242" s="744" t="s">
        <v>1220</v>
      </c>
      <c r="B242" s="745">
        <v>5</v>
      </c>
      <c r="C242" s="746">
        <v>103</v>
      </c>
      <c r="D242" s="747">
        <v>938400</v>
      </c>
      <c r="E242" s="768" t="s">
        <v>1755</v>
      </c>
      <c r="F242" s="848">
        <v>12.5</v>
      </c>
      <c r="G242" s="755">
        <v>0</v>
      </c>
      <c r="H242" s="749">
        <v>12.5</v>
      </c>
      <c r="I242" s="755">
        <v>13.2</v>
      </c>
      <c r="J242" s="750" t="s">
        <v>551</v>
      </c>
      <c r="K242" s="751">
        <v>3135</v>
      </c>
      <c r="L242" s="752">
        <v>3140</v>
      </c>
      <c r="M242" s="751">
        <v>3014</v>
      </c>
      <c r="N242" s="751">
        <v>3000</v>
      </c>
      <c r="O242" s="753">
        <v>2831.5145499999999</v>
      </c>
    </row>
    <row r="243" spans="1:15" ht="25.35" customHeight="1">
      <c r="A243" s="744" t="s">
        <v>1220</v>
      </c>
      <c r="B243" s="745">
        <v>5</v>
      </c>
      <c r="C243" s="746">
        <v>104</v>
      </c>
      <c r="D243" s="747">
        <v>938400</v>
      </c>
      <c r="E243" s="768" t="s">
        <v>1756</v>
      </c>
      <c r="F243" s="848">
        <v>5</v>
      </c>
      <c r="G243" s="755">
        <v>0</v>
      </c>
      <c r="H243" s="749">
        <v>5</v>
      </c>
      <c r="I243" s="755">
        <v>4.8774199999999999</v>
      </c>
      <c r="J243" s="750" t="s">
        <v>551</v>
      </c>
      <c r="K243" s="751">
        <v>1124</v>
      </c>
      <c r="L243" s="752">
        <v>1060</v>
      </c>
      <c r="M243" s="751">
        <v>1060</v>
      </c>
      <c r="N243" s="751">
        <v>1060</v>
      </c>
      <c r="O243" s="753">
        <v>1028.3219899999999</v>
      </c>
    </row>
    <row r="244" spans="1:15" ht="25.35" customHeight="1">
      <c r="A244" s="744" t="s">
        <v>1220</v>
      </c>
      <c r="B244" s="745">
        <v>5</v>
      </c>
      <c r="C244" s="746">
        <v>105</v>
      </c>
      <c r="D244" s="747">
        <v>938400</v>
      </c>
      <c r="E244" s="768" t="s">
        <v>1559</v>
      </c>
      <c r="F244" s="848">
        <v>0</v>
      </c>
      <c r="G244" s="755">
        <v>0</v>
      </c>
      <c r="H244" s="749">
        <v>0</v>
      </c>
      <c r="I244" s="755">
        <v>0.7</v>
      </c>
      <c r="J244" s="750" t="s">
        <v>551</v>
      </c>
      <c r="K244" s="751">
        <v>0</v>
      </c>
      <c r="L244" s="752">
        <v>50</v>
      </c>
      <c r="M244" s="751">
        <v>50</v>
      </c>
      <c r="N244" s="751">
        <v>210</v>
      </c>
      <c r="O244" s="753">
        <v>196.34528</v>
      </c>
    </row>
    <row r="245" spans="1:15" ht="25.35" customHeight="1">
      <c r="A245" s="744" t="s">
        <v>1220</v>
      </c>
      <c r="B245" s="745">
        <v>5</v>
      </c>
      <c r="C245" s="746">
        <v>127</v>
      </c>
      <c r="D245" s="747">
        <v>938400</v>
      </c>
      <c r="E245" s="768" t="s">
        <v>794</v>
      </c>
      <c r="F245" s="848">
        <v>0</v>
      </c>
      <c r="G245" s="755">
        <v>0</v>
      </c>
      <c r="H245" s="749">
        <v>0</v>
      </c>
      <c r="I245" s="755">
        <v>0</v>
      </c>
      <c r="J245" s="750" t="s">
        <v>551</v>
      </c>
      <c r="K245" s="751">
        <v>30</v>
      </c>
      <c r="L245" s="752">
        <v>30</v>
      </c>
      <c r="M245" s="751">
        <v>30</v>
      </c>
      <c r="N245" s="751">
        <v>30</v>
      </c>
      <c r="O245" s="753">
        <v>9.4439700000000002</v>
      </c>
    </row>
    <row r="246" spans="1:15" ht="25.35" customHeight="1">
      <c r="A246" s="744" t="s">
        <v>1993</v>
      </c>
      <c r="B246" s="745">
        <v>4</v>
      </c>
      <c r="C246" s="746">
        <v>100</v>
      </c>
      <c r="D246" s="747">
        <v>940000</v>
      </c>
      <c r="E246" s="748" t="s">
        <v>2033</v>
      </c>
      <c r="F246" s="848">
        <v>5.5</v>
      </c>
      <c r="G246" s="755">
        <v>0</v>
      </c>
      <c r="H246" s="749">
        <v>5.5</v>
      </c>
      <c r="I246" s="755">
        <v>2.8</v>
      </c>
      <c r="J246" s="750" t="s">
        <v>551</v>
      </c>
      <c r="K246" s="751">
        <v>2130</v>
      </c>
      <c r="L246" s="752">
        <v>1240</v>
      </c>
      <c r="M246" s="751">
        <v>1401</v>
      </c>
      <c r="N246" s="751">
        <v>580</v>
      </c>
      <c r="O246" s="753">
        <v>0</v>
      </c>
    </row>
    <row r="247" spans="1:15" ht="25.35" customHeight="1">
      <c r="A247" s="744" t="s">
        <v>867</v>
      </c>
      <c r="B247" s="745">
        <v>9</v>
      </c>
      <c r="C247" s="746">
        <v>100</v>
      </c>
      <c r="D247" s="747">
        <v>943000</v>
      </c>
      <c r="E247" s="748" t="s">
        <v>23</v>
      </c>
      <c r="F247" s="848">
        <v>8</v>
      </c>
      <c r="G247" s="755">
        <v>0</v>
      </c>
      <c r="H247" s="749">
        <v>8</v>
      </c>
      <c r="I247" s="755">
        <v>7.0541900000000002</v>
      </c>
      <c r="J247" s="750" t="s">
        <v>551</v>
      </c>
      <c r="K247" s="751">
        <v>1764</v>
      </c>
      <c r="L247" s="752">
        <v>1580</v>
      </c>
      <c r="M247" s="751">
        <v>1585</v>
      </c>
      <c r="N247" s="751">
        <v>1480</v>
      </c>
      <c r="O247" s="753">
        <v>1408.9860000000001</v>
      </c>
    </row>
    <row r="248" spans="1:15" ht="25.35" customHeight="1">
      <c r="A248" s="744" t="s">
        <v>84</v>
      </c>
      <c r="B248" s="745">
        <v>4</v>
      </c>
      <c r="C248" s="746">
        <v>100</v>
      </c>
      <c r="D248" s="747">
        <v>973000</v>
      </c>
      <c r="E248" s="748" t="s">
        <v>1099</v>
      </c>
      <c r="F248" s="848">
        <v>4</v>
      </c>
      <c r="G248" s="755">
        <v>0</v>
      </c>
      <c r="H248" s="749">
        <v>4</v>
      </c>
      <c r="I248" s="755">
        <v>5.0398999999999994</v>
      </c>
      <c r="J248" s="750" t="s">
        <v>551</v>
      </c>
      <c r="K248" s="751">
        <v>1740</v>
      </c>
      <c r="L248" s="752">
        <v>1620</v>
      </c>
      <c r="M248" s="751">
        <v>1800</v>
      </c>
      <c r="N248" s="751">
        <v>1800</v>
      </c>
      <c r="O248" s="753">
        <v>1717.0194299999998</v>
      </c>
    </row>
    <row r="249" spans="1:15" ht="25.35" customHeight="1">
      <c r="A249" s="744" t="s">
        <v>268</v>
      </c>
      <c r="B249" s="745">
        <v>7</v>
      </c>
      <c r="C249" s="746">
        <v>100</v>
      </c>
      <c r="D249" s="747">
        <v>993000</v>
      </c>
      <c r="E249" s="748" t="s">
        <v>1323</v>
      </c>
      <c r="F249" s="848">
        <v>0</v>
      </c>
      <c r="G249" s="755">
        <v>0</v>
      </c>
      <c r="H249" s="749">
        <v>0</v>
      </c>
      <c r="I249" s="755">
        <v>0</v>
      </c>
      <c r="J249" s="750" t="s">
        <v>551</v>
      </c>
      <c r="K249" s="751">
        <v>300</v>
      </c>
      <c r="L249" s="752">
        <v>300</v>
      </c>
      <c r="M249" s="751">
        <v>300</v>
      </c>
      <c r="N249" s="751">
        <v>300</v>
      </c>
      <c r="O249" s="753">
        <v>441.94693999999998</v>
      </c>
    </row>
    <row r="250" spans="1:15" ht="25.35" customHeight="1">
      <c r="A250" s="744" t="s">
        <v>745</v>
      </c>
      <c r="B250" s="745">
        <v>1</v>
      </c>
      <c r="C250" s="746">
        <v>101</v>
      </c>
      <c r="D250" s="747">
        <v>994000</v>
      </c>
      <c r="E250" s="748" t="s">
        <v>1247</v>
      </c>
      <c r="F250" s="848">
        <v>0</v>
      </c>
      <c r="G250" s="755">
        <v>0</v>
      </c>
      <c r="H250" s="749">
        <v>0</v>
      </c>
      <c r="I250" s="755">
        <v>0</v>
      </c>
      <c r="J250" s="750" t="s">
        <v>551</v>
      </c>
      <c r="K250" s="751">
        <v>200</v>
      </c>
      <c r="L250" s="752">
        <v>0</v>
      </c>
      <c r="M250" s="751">
        <v>0</v>
      </c>
      <c r="N250" s="751">
        <v>200</v>
      </c>
      <c r="O250" s="753">
        <v>0</v>
      </c>
    </row>
    <row r="251" spans="1:15" ht="25.35" customHeight="1">
      <c r="A251" s="744" t="s">
        <v>745</v>
      </c>
      <c r="B251" s="745">
        <v>7</v>
      </c>
      <c r="C251" s="746">
        <v>182</v>
      </c>
      <c r="D251" s="747">
        <v>994000</v>
      </c>
      <c r="E251" s="759" t="s">
        <v>746</v>
      </c>
      <c r="F251" s="848">
        <v>0</v>
      </c>
      <c r="G251" s="755">
        <v>0</v>
      </c>
      <c r="H251" s="749">
        <v>0</v>
      </c>
      <c r="I251" s="755">
        <v>0</v>
      </c>
      <c r="J251" s="750" t="s">
        <v>551</v>
      </c>
      <c r="K251" s="751">
        <v>600</v>
      </c>
      <c r="L251" s="752">
        <v>600</v>
      </c>
      <c r="M251" s="751">
        <v>600</v>
      </c>
      <c r="N251" s="751">
        <v>600</v>
      </c>
      <c r="O251" s="753">
        <v>539.20811000000003</v>
      </c>
    </row>
    <row r="252" spans="1:15" ht="25.35" customHeight="1">
      <c r="A252" s="744" t="s">
        <v>280</v>
      </c>
      <c r="B252" s="745">
        <v>7</v>
      </c>
      <c r="C252" s="746">
        <v>310</v>
      </c>
      <c r="D252" s="747">
        <v>997200</v>
      </c>
      <c r="E252" s="748" t="s">
        <v>679</v>
      </c>
      <c r="F252" s="848">
        <v>198</v>
      </c>
      <c r="G252" s="755">
        <v>0</v>
      </c>
      <c r="H252" s="749">
        <v>198</v>
      </c>
      <c r="I252" s="755">
        <v>197.15790999999996</v>
      </c>
      <c r="J252" s="750" t="s">
        <v>551</v>
      </c>
      <c r="K252" s="751">
        <v>38000</v>
      </c>
      <c r="L252" s="752">
        <v>35515</v>
      </c>
      <c r="M252" s="751">
        <v>37250</v>
      </c>
      <c r="N252" s="751">
        <v>37500</v>
      </c>
      <c r="O252" s="753">
        <v>34458.2408</v>
      </c>
    </row>
    <row r="253" spans="1:15" ht="25.35" customHeight="1" thickBot="1">
      <c r="A253" s="800" t="s">
        <v>280</v>
      </c>
      <c r="B253" s="801">
        <v>7</v>
      </c>
      <c r="C253" s="802">
        <v>320</v>
      </c>
      <c r="D253" s="803">
        <v>997200</v>
      </c>
      <c r="E253" s="804" t="s">
        <v>680</v>
      </c>
      <c r="F253" s="852">
        <v>0</v>
      </c>
      <c r="G253" s="853">
        <v>0</v>
      </c>
      <c r="H253" s="805">
        <v>0</v>
      </c>
      <c r="I253" s="805">
        <v>0</v>
      </c>
      <c r="J253" s="806" t="s">
        <v>551</v>
      </c>
      <c r="K253" s="807">
        <v>2800</v>
      </c>
      <c r="L253" s="808">
        <v>2500</v>
      </c>
      <c r="M253" s="807">
        <v>2900</v>
      </c>
      <c r="N253" s="807">
        <v>3000</v>
      </c>
      <c r="O253" s="809">
        <v>3136.1380899999999</v>
      </c>
    </row>
    <row r="254" spans="1:15" ht="25.35" customHeight="1">
      <c r="E254" s="811" t="s">
        <v>486</v>
      </c>
      <c r="F254" s="812">
        <v>2819.3176783108479</v>
      </c>
      <c r="G254" s="812">
        <v>224.01999999999995</v>
      </c>
      <c r="H254" s="812">
        <v>3043.3376783108479</v>
      </c>
      <c r="I254" s="812">
        <v>2853.9856000000013</v>
      </c>
      <c r="J254" s="813"/>
      <c r="K254" s="813">
        <v>682560</v>
      </c>
      <c r="L254" s="813">
        <v>628814</v>
      </c>
      <c r="M254" s="813">
        <v>648759</v>
      </c>
      <c r="N254" s="813">
        <v>643591</v>
      </c>
      <c r="O254" s="813">
        <v>571266.39748000028</v>
      </c>
    </row>
    <row r="255" spans="1:15" ht="25.35" customHeight="1">
      <c r="E255" s="575" t="s">
        <v>1309</v>
      </c>
    </row>
    <row r="256" spans="1:15" ht="25.35" customHeight="1">
      <c r="E256" s="575" t="s">
        <v>1310</v>
      </c>
    </row>
  </sheetData>
  <autoFilter ref="A2:O256" xr:uid="{00000000-0009-0000-0000-00000F000000}"/>
  <mergeCells count="1">
    <mergeCell ref="F1:G1"/>
  </mergeCells>
  <printOptions horizontalCentered="1" verticalCentered="1"/>
  <pageMargins left="0.7" right="0.7" top="0.75" bottom="0.75" header="0.3" footer="0.3"/>
  <pageSetup scale="77" fitToHeight="0" orientation="landscape" r:id="rId1"/>
  <headerFooter alignWithMargins="0">
    <oddHeader xml:space="preserve">&amp;L&amp;"Guttman Adii,רגיל"&amp;12&amp;D&amp;R&amp;"David,מודגש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2"/>
  <dimension ref="A1:E73"/>
  <sheetViews>
    <sheetView showGridLines="0" rightToLeft="1" topLeftCell="A10" zoomScaleNormal="100" zoomScaleSheetLayoutView="100" workbookViewId="0">
      <selection activeCell="D15" sqref="D15"/>
    </sheetView>
  </sheetViews>
  <sheetFormatPr defaultColWidth="9" defaultRowHeight="15"/>
  <cols>
    <col min="1" max="1" width="31.625" style="1" customWidth="1"/>
    <col min="2" max="2" width="12.625" style="1" customWidth="1"/>
    <col min="3" max="3" width="28.5" style="1" customWidth="1"/>
    <col min="4" max="4" width="9" style="72"/>
    <col min="5" max="5" width="49.75" bestFit="1" customWidth="1"/>
    <col min="6" max="16384" width="9" style="1"/>
  </cols>
  <sheetData>
    <row r="1" spans="1:4" ht="22.5" customHeight="1">
      <c r="B1" s="37" t="s">
        <v>2067</v>
      </c>
      <c r="C1" s="37"/>
      <c r="D1" s="63"/>
    </row>
    <row r="2" spans="1:4" ht="19.5" customHeight="1">
      <c r="B2" s="37"/>
      <c r="C2" s="116"/>
      <c r="D2" s="63"/>
    </row>
    <row r="3" spans="1:4" ht="27" customHeight="1">
      <c r="B3" s="64" t="s">
        <v>766</v>
      </c>
      <c r="C3" s="64"/>
      <c r="D3" s="65" t="s">
        <v>719</v>
      </c>
    </row>
    <row r="4" spans="1:4" ht="24.75" customHeight="1">
      <c r="B4" s="66" t="s">
        <v>731</v>
      </c>
      <c r="C4" s="67"/>
      <c r="D4" s="73" t="s">
        <v>1955</v>
      </c>
    </row>
    <row r="5" spans="1:4" ht="21" customHeight="1">
      <c r="B5" s="68" t="s">
        <v>220</v>
      </c>
      <c r="C5" s="67"/>
      <c r="D5" s="73" t="s">
        <v>1956</v>
      </c>
    </row>
    <row r="6" spans="1:4" ht="21" customHeight="1">
      <c r="B6" s="68" t="s">
        <v>221</v>
      </c>
      <c r="C6" s="67"/>
      <c r="D6" s="73" t="s">
        <v>1957</v>
      </c>
    </row>
    <row r="7" spans="1:4" ht="21" customHeight="1">
      <c r="B7" s="68" t="s">
        <v>583</v>
      </c>
      <c r="C7" s="67"/>
      <c r="D7" s="73" t="s">
        <v>1958</v>
      </c>
    </row>
    <row r="8" spans="1:4" ht="21" customHeight="1">
      <c r="B8" s="68" t="s">
        <v>100</v>
      </c>
      <c r="C8" s="67"/>
      <c r="D8" s="73" t="s">
        <v>2277</v>
      </c>
    </row>
    <row r="9" spans="1:4" ht="21" customHeight="1">
      <c r="A9" s="87"/>
      <c r="B9" s="68" t="s">
        <v>67</v>
      </c>
      <c r="C9" s="67"/>
      <c r="D9" s="104">
        <v>31</v>
      </c>
    </row>
    <row r="10" spans="1:4" ht="21" customHeight="1">
      <c r="A10" s="87" t="s">
        <v>1454</v>
      </c>
      <c r="B10" s="68" t="s">
        <v>584</v>
      </c>
      <c r="C10" s="67"/>
      <c r="D10" s="104">
        <v>32</v>
      </c>
    </row>
    <row r="11" spans="1:4" ht="29.25" customHeight="1">
      <c r="B11" s="69" t="s">
        <v>585</v>
      </c>
      <c r="C11" s="70"/>
    </row>
    <row r="12" spans="1:4" ht="23.25" customHeight="1">
      <c r="B12" s="67" t="s">
        <v>653</v>
      </c>
      <c r="C12" s="68"/>
      <c r="D12" s="105">
        <v>33</v>
      </c>
    </row>
    <row r="13" spans="1:4" ht="21" customHeight="1">
      <c r="B13" s="68"/>
      <c r="C13" s="68" t="s">
        <v>43</v>
      </c>
      <c r="D13" s="104">
        <v>33</v>
      </c>
    </row>
    <row r="14" spans="1:4" ht="21" customHeight="1">
      <c r="B14" s="68"/>
      <c r="C14" s="68" t="s">
        <v>44</v>
      </c>
      <c r="D14" s="104">
        <v>33</v>
      </c>
    </row>
    <row r="15" spans="1:4" ht="21" customHeight="1">
      <c r="B15" s="67" t="s">
        <v>45</v>
      </c>
      <c r="C15" s="68"/>
      <c r="D15" s="105" t="s">
        <v>2278</v>
      </c>
    </row>
    <row r="16" spans="1:4" ht="21" customHeight="1">
      <c r="B16" s="67"/>
      <c r="C16" s="68" t="s">
        <v>101</v>
      </c>
      <c r="D16" s="104">
        <v>34</v>
      </c>
    </row>
    <row r="17" spans="2:4" ht="21" customHeight="1">
      <c r="B17" s="67"/>
      <c r="C17" s="68" t="s">
        <v>411</v>
      </c>
      <c r="D17" s="104">
        <v>34</v>
      </c>
    </row>
    <row r="18" spans="2:4" ht="21" customHeight="1">
      <c r="B18" s="67"/>
      <c r="C18" s="68" t="s">
        <v>102</v>
      </c>
      <c r="D18" s="104">
        <v>35</v>
      </c>
    </row>
    <row r="19" spans="2:4" ht="21" customHeight="1">
      <c r="B19" s="67"/>
      <c r="C19" s="68" t="s">
        <v>103</v>
      </c>
      <c r="D19" s="104">
        <v>35</v>
      </c>
    </row>
    <row r="20" spans="2:4" ht="21" customHeight="1">
      <c r="B20" s="67"/>
      <c r="C20" s="68" t="s">
        <v>104</v>
      </c>
      <c r="D20" s="104">
        <v>36</v>
      </c>
    </row>
    <row r="21" spans="2:4" ht="21" customHeight="1">
      <c r="B21" s="67"/>
      <c r="C21" s="68" t="s">
        <v>105</v>
      </c>
      <c r="D21" s="104">
        <v>36</v>
      </c>
    </row>
    <row r="22" spans="2:4" ht="21" customHeight="1">
      <c r="B22" s="67"/>
      <c r="C22" s="68" t="s">
        <v>106</v>
      </c>
      <c r="D22" s="104">
        <v>36</v>
      </c>
    </row>
    <row r="23" spans="2:4" ht="33" customHeight="1">
      <c r="B23" s="69" t="s">
        <v>107</v>
      </c>
    </row>
    <row r="24" spans="2:4" ht="32.25" customHeight="1">
      <c r="B24" s="67" t="s">
        <v>11</v>
      </c>
      <c r="C24" s="67"/>
      <c r="D24" s="74" t="s">
        <v>2284</v>
      </c>
    </row>
    <row r="25" spans="2:4" ht="21" customHeight="1">
      <c r="B25" s="67"/>
      <c r="C25" s="68" t="s">
        <v>12</v>
      </c>
      <c r="D25" s="73" t="s">
        <v>2279</v>
      </c>
    </row>
    <row r="26" spans="2:4" ht="21" customHeight="1">
      <c r="B26" s="67"/>
      <c r="C26" s="68" t="s">
        <v>1954</v>
      </c>
      <c r="D26" s="73" t="s">
        <v>2057</v>
      </c>
    </row>
    <row r="27" spans="2:4" ht="21" customHeight="1">
      <c r="B27" s="67"/>
      <c r="C27" s="68" t="s">
        <v>13</v>
      </c>
      <c r="D27" s="73" t="s">
        <v>2282</v>
      </c>
    </row>
    <row r="28" spans="2:4" ht="21" customHeight="1">
      <c r="B28" s="67"/>
      <c r="C28" s="68" t="s">
        <v>1</v>
      </c>
      <c r="D28" s="73" t="s">
        <v>2283</v>
      </c>
    </row>
    <row r="29" spans="2:4" ht="21" customHeight="1">
      <c r="B29" s="67"/>
      <c r="C29" s="68" t="s">
        <v>951</v>
      </c>
      <c r="D29" s="104">
        <v>53</v>
      </c>
    </row>
    <row r="30" spans="2:4" ht="21" customHeight="1">
      <c r="B30" s="67"/>
      <c r="C30" s="68" t="s">
        <v>76</v>
      </c>
      <c r="D30" s="104">
        <v>53</v>
      </c>
    </row>
    <row r="31" spans="2:4" ht="38.25" customHeight="1">
      <c r="B31" s="67" t="s">
        <v>606</v>
      </c>
      <c r="C31" s="67"/>
      <c r="D31" s="105">
        <v>54</v>
      </c>
    </row>
    <row r="32" spans="2:4" ht="21" customHeight="1">
      <c r="B32" s="67"/>
      <c r="C32" s="68" t="s">
        <v>77</v>
      </c>
      <c r="D32" s="104">
        <v>54</v>
      </c>
    </row>
    <row r="33" spans="2:4" ht="21" customHeight="1">
      <c r="B33" s="67"/>
      <c r="C33" s="68" t="s">
        <v>1544</v>
      </c>
      <c r="D33" s="104">
        <v>54</v>
      </c>
    </row>
    <row r="34" spans="2:4" ht="21" customHeight="1">
      <c r="B34" s="67"/>
      <c r="C34" s="68" t="s">
        <v>1975</v>
      </c>
      <c r="D34" s="104">
        <v>54</v>
      </c>
    </row>
    <row r="35" spans="2:4" ht="21" customHeight="1">
      <c r="B35" s="67"/>
      <c r="C35" s="68" t="s">
        <v>972</v>
      </c>
      <c r="D35" s="104">
        <v>54</v>
      </c>
    </row>
    <row r="36" spans="2:4" ht="39" customHeight="1">
      <c r="B36" s="67" t="s">
        <v>214</v>
      </c>
      <c r="C36" s="67"/>
      <c r="D36" s="105">
        <v>55</v>
      </c>
    </row>
    <row r="37" spans="2:4" ht="42.75" customHeight="1">
      <c r="B37" s="69" t="s">
        <v>973</v>
      </c>
      <c r="C37" s="70"/>
    </row>
    <row r="38" spans="2:4" ht="27.75" customHeight="1">
      <c r="B38" s="67" t="s">
        <v>975</v>
      </c>
      <c r="C38" s="68"/>
      <c r="D38" s="105" t="s">
        <v>2285</v>
      </c>
    </row>
    <row r="39" spans="2:4" ht="21" customHeight="1">
      <c r="B39" s="67"/>
      <c r="C39" s="68" t="s">
        <v>407</v>
      </c>
      <c r="D39" s="104" t="s">
        <v>2286</v>
      </c>
    </row>
    <row r="40" spans="2:4" ht="21" customHeight="1">
      <c r="B40" s="67"/>
      <c r="C40" s="68" t="s">
        <v>408</v>
      </c>
      <c r="D40" s="104" t="s">
        <v>2058</v>
      </c>
    </row>
    <row r="41" spans="2:4" ht="21" customHeight="1">
      <c r="B41" s="67"/>
      <c r="C41" s="68" t="s">
        <v>409</v>
      </c>
      <c r="D41" s="104">
        <v>67</v>
      </c>
    </row>
    <row r="42" spans="2:4" ht="21" customHeight="1">
      <c r="B42" s="67"/>
      <c r="C42" s="68" t="s">
        <v>886</v>
      </c>
      <c r="D42" s="104">
        <v>67</v>
      </c>
    </row>
    <row r="43" spans="2:4" ht="27.75" customHeight="1">
      <c r="B43" s="67" t="s">
        <v>45</v>
      </c>
      <c r="C43" s="68"/>
      <c r="D43" s="105" t="s">
        <v>2287</v>
      </c>
    </row>
    <row r="44" spans="2:4" ht="21" customHeight="1">
      <c r="B44" s="67"/>
      <c r="C44" s="68" t="s">
        <v>101</v>
      </c>
      <c r="D44" s="104" t="s">
        <v>2288</v>
      </c>
    </row>
    <row r="45" spans="2:4" ht="21" customHeight="1">
      <c r="B45" s="67"/>
      <c r="C45" s="68" t="s">
        <v>411</v>
      </c>
      <c r="D45" s="104" t="s">
        <v>2289</v>
      </c>
    </row>
    <row r="46" spans="2:4" ht="21" customHeight="1">
      <c r="B46" s="67"/>
      <c r="C46" s="68" t="s">
        <v>102</v>
      </c>
      <c r="D46" s="104" t="s">
        <v>2290</v>
      </c>
    </row>
    <row r="47" spans="2:4" ht="21" customHeight="1">
      <c r="B47" s="67"/>
      <c r="C47" s="68" t="s">
        <v>103</v>
      </c>
      <c r="D47" s="104" t="s">
        <v>2291</v>
      </c>
    </row>
    <row r="48" spans="2:4" ht="21" customHeight="1">
      <c r="B48" s="67"/>
      <c r="C48" s="68" t="s">
        <v>1427</v>
      </c>
      <c r="D48" s="104" t="s">
        <v>2292</v>
      </c>
    </row>
    <row r="49" spans="2:4" ht="21" customHeight="1">
      <c r="B49" s="67"/>
      <c r="C49" s="68" t="s">
        <v>99</v>
      </c>
      <c r="D49" s="104" t="s">
        <v>2293</v>
      </c>
    </row>
    <row r="50" spans="2:4" ht="21" customHeight="1">
      <c r="B50" s="67"/>
      <c r="C50" s="68" t="s">
        <v>105</v>
      </c>
      <c r="D50" s="104" t="s">
        <v>2294</v>
      </c>
    </row>
    <row r="51" spans="2:4" ht="21" customHeight="1">
      <c r="B51" s="67"/>
      <c r="C51" s="68" t="s">
        <v>106</v>
      </c>
      <c r="D51" s="104">
        <v>87</v>
      </c>
    </row>
    <row r="52" spans="2:4" ht="36" customHeight="1">
      <c r="B52" s="69" t="s">
        <v>402</v>
      </c>
      <c r="D52" s="106"/>
    </row>
    <row r="53" spans="2:4" ht="30" customHeight="1">
      <c r="B53" s="67" t="s">
        <v>11</v>
      </c>
      <c r="C53" s="67"/>
      <c r="D53" s="105" t="s">
        <v>2303</v>
      </c>
    </row>
    <row r="54" spans="2:4" ht="21" customHeight="1">
      <c r="B54" s="67"/>
      <c r="C54" s="68" t="s">
        <v>12</v>
      </c>
      <c r="D54" s="104" t="s">
        <v>2295</v>
      </c>
    </row>
    <row r="55" spans="2:4" ht="21" customHeight="1">
      <c r="B55" s="67"/>
      <c r="C55" s="68" t="s">
        <v>1954</v>
      </c>
      <c r="D55" s="104" t="s">
        <v>2296</v>
      </c>
    </row>
    <row r="56" spans="2:4" ht="21" customHeight="1">
      <c r="B56" s="67"/>
      <c r="C56" s="68" t="s">
        <v>13</v>
      </c>
      <c r="D56" s="104" t="s">
        <v>2280</v>
      </c>
    </row>
    <row r="57" spans="2:4" ht="21" customHeight="1">
      <c r="B57" s="67"/>
      <c r="C57" s="68" t="s">
        <v>1</v>
      </c>
      <c r="D57" s="814" t="s">
        <v>2304</v>
      </c>
    </row>
    <row r="58" spans="2:4" ht="21" customHeight="1">
      <c r="B58" s="67"/>
      <c r="C58" s="68" t="s">
        <v>668</v>
      </c>
      <c r="D58" s="104">
        <v>144</v>
      </c>
    </row>
    <row r="59" spans="2:4" ht="21" customHeight="1">
      <c r="B59" s="67"/>
      <c r="C59" s="68" t="s">
        <v>951</v>
      </c>
      <c r="D59" s="104">
        <v>145</v>
      </c>
    </row>
    <row r="60" spans="2:4" ht="21" customHeight="1">
      <c r="B60" s="67"/>
      <c r="C60" s="68" t="s">
        <v>76</v>
      </c>
      <c r="D60" s="104">
        <v>146</v>
      </c>
    </row>
    <row r="61" spans="2:4" ht="31.5" customHeight="1">
      <c r="B61" s="67" t="s">
        <v>573</v>
      </c>
      <c r="C61" s="67"/>
      <c r="D61" s="105" t="s">
        <v>2310</v>
      </c>
    </row>
    <row r="62" spans="2:4" ht="21" customHeight="1">
      <c r="B62" s="67"/>
      <c r="C62" s="68" t="s">
        <v>77</v>
      </c>
      <c r="D62" s="104">
        <v>147</v>
      </c>
    </row>
    <row r="63" spans="2:4" ht="16.5" customHeight="1">
      <c r="B63" s="71"/>
      <c r="C63" s="85" t="s">
        <v>1613</v>
      </c>
      <c r="D63" s="375" t="s">
        <v>2305</v>
      </c>
    </row>
    <row r="64" spans="2:4" ht="12.75" customHeight="1">
      <c r="B64" s="67"/>
      <c r="C64" s="68" t="s">
        <v>1614</v>
      </c>
      <c r="D64" s="104"/>
    </row>
    <row r="65" spans="2:5" ht="21" customHeight="1">
      <c r="B65" s="67"/>
      <c r="C65" s="68" t="s">
        <v>1975</v>
      </c>
      <c r="D65" s="104" t="s">
        <v>2306</v>
      </c>
    </row>
    <row r="66" spans="2:5" ht="21" customHeight="1">
      <c r="B66" s="67"/>
      <c r="C66" s="68" t="s">
        <v>972</v>
      </c>
      <c r="D66" s="104">
        <v>151</v>
      </c>
    </row>
    <row r="67" spans="2:5" ht="21" customHeight="1">
      <c r="B67" s="67"/>
      <c r="C67" s="68" t="s">
        <v>574</v>
      </c>
      <c r="D67" s="104" t="s">
        <v>2307</v>
      </c>
    </row>
    <row r="68" spans="2:5" s="181" customFormat="1" ht="28.5" customHeight="1">
      <c r="B68" s="287" t="s">
        <v>403</v>
      </c>
      <c r="C68" s="287"/>
      <c r="D68" s="288" t="s">
        <v>2309</v>
      </c>
      <c r="E68"/>
    </row>
    <row r="69" spans="2:5" s="181" customFormat="1" ht="28.5" customHeight="1">
      <c r="B69" s="287" t="s">
        <v>1303</v>
      </c>
      <c r="C69" s="287"/>
      <c r="D69" s="288" t="s">
        <v>2308</v>
      </c>
      <c r="E69"/>
    </row>
    <row r="70" spans="2:5" ht="24" customHeight="1"/>
    <row r="71" spans="2:5" ht="24" customHeight="1"/>
    <row r="72" spans="2:5" ht="24" customHeight="1"/>
    <row r="73" spans="2:5" ht="24" customHeight="1"/>
  </sheetData>
  <phoneticPr fontId="14" type="noConversion"/>
  <pageMargins left="0.74803149606299213" right="0.6692913385826772" top="1.1023622047244095" bottom="0.55118110236220474" header="0.43307086614173229" footer="0.27559055118110237"/>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6" manualBreakCount="6">
    <brk id="22" max="16383" man="1"/>
    <brk id="36" max="16383" man="1"/>
    <brk id="51" max="16383" man="1"/>
    <brk id="216" max="16383" man="1"/>
    <brk id="228" max="16383" man="1"/>
    <brk id="11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3"/>
  <dimension ref="A1:M99"/>
  <sheetViews>
    <sheetView showGridLines="0" rightToLeft="1" topLeftCell="A23" zoomScaleNormal="100" zoomScaleSheetLayoutView="90" workbookViewId="0">
      <selection activeCell="K41" sqref="K41"/>
    </sheetView>
  </sheetViews>
  <sheetFormatPr defaultColWidth="9" defaultRowHeight="15"/>
  <cols>
    <col min="1" max="1" width="3.125" style="181" customWidth="1"/>
    <col min="2" max="2" width="10.5" style="181" customWidth="1"/>
    <col min="3" max="3" width="19.625" style="181" customWidth="1"/>
    <col min="4" max="6" width="10.125" style="181" customWidth="1"/>
    <col min="7" max="7" width="10.625" style="181" customWidth="1"/>
    <col min="8" max="8" width="10.125" style="181" customWidth="1"/>
    <col min="9" max="9" width="3.625" style="181" customWidth="1"/>
    <col min="10" max="10" width="9" style="181"/>
    <col min="11" max="11" width="8.5" style="181" customWidth="1"/>
    <col min="12" max="12" width="8.125" style="181" customWidth="1"/>
    <col min="13" max="16384" width="9" style="181"/>
  </cols>
  <sheetData>
    <row r="1" spans="1:12" ht="18.75" customHeight="1">
      <c r="B1" s="182" t="str">
        <f>תוכן!B1</f>
        <v>הצעת התקציב הרגיל לשנת 2026</v>
      </c>
      <c r="C1" s="183"/>
      <c r="D1" s="184"/>
      <c r="E1" s="184"/>
      <c r="F1" s="184"/>
      <c r="G1" s="184"/>
      <c r="H1" s="184"/>
      <c r="I1" s="184"/>
    </row>
    <row r="2" spans="1:12" ht="18.75">
      <c r="B2" s="185"/>
      <c r="C2" s="186"/>
      <c r="D2" s="184"/>
      <c r="E2" s="184"/>
      <c r="F2" s="184"/>
      <c r="G2" s="184"/>
      <c r="H2" s="184"/>
      <c r="I2" s="184"/>
    </row>
    <row r="3" spans="1:12" ht="19.5" customHeight="1" thickBot="1"/>
    <row r="4" spans="1:12" ht="18.75" customHeight="1">
      <c r="B4" s="857" t="s">
        <v>404</v>
      </c>
      <c r="C4" s="858"/>
      <c r="D4" s="187" t="str">
        <f>'תקבולים מפורט'!E1</f>
        <v>תקציב</v>
      </c>
      <c r="E4" s="188" t="str">
        <f>'תקבולים מפורט'!F1</f>
        <v>אומדן</v>
      </c>
      <c r="F4" s="187" t="str">
        <f>'תקבולים מפורט'!G1</f>
        <v xml:space="preserve">תקציב </v>
      </c>
      <c r="G4" s="188" t="str">
        <f>'תקבולים מפורט'!H1</f>
        <v>תקציב</v>
      </c>
      <c r="H4" s="189" t="str">
        <f>'תקבולים מפורט'!I1</f>
        <v>ביצוע</v>
      </c>
      <c r="I4" s="190"/>
    </row>
    <row r="5" spans="1:12" ht="18.75" customHeight="1" thickBot="1">
      <c r="B5" s="859"/>
      <c r="C5" s="860"/>
      <c r="D5" s="191" t="str">
        <f>'תקבולים מפורט'!E2</f>
        <v>2026</v>
      </c>
      <c r="E5" s="192" t="str">
        <f>'תקבולים מפורט'!F2</f>
        <v>2025</v>
      </c>
      <c r="F5" s="191" t="str">
        <f>'תקבולים מפורט'!G2</f>
        <v>סופי 2025</v>
      </c>
      <c r="G5" s="192" t="str">
        <f>'תקבולים מפורט'!H2</f>
        <v>מקורי 2025</v>
      </c>
      <c r="H5" s="193" t="str">
        <f>'תקבולים מפורט'!I2</f>
        <v>2024</v>
      </c>
      <c r="I5" s="190"/>
    </row>
    <row r="6" spans="1:12" ht="21" customHeight="1">
      <c r="A6" s="194"/>
      <c r="B6" s="195" t="s">
        <v>406</v>
      </c>
      <c r="C6" s="196"/>
      <c r="D6" s="197">
        <v>1061357</v>
      </c>
      <c r="E6" s="197">
        <v>968814.00285714283</v>
      </c>
      <c r="F6" s="197">
        <v>1001230</v>
      </c>
      <c r="G6" s="197">
        <v>993109</v>
      </c>
      <c r="H6" s="198">
        <v>941909.49495999992</v>
      </c>
      <c r="I6" s="199"/>
    </row>
    <row r="7" spans="1:12" ht="21" customHeight="1">
      <c r="B7" s="200" t="s">
        <v>235</v>
      </c>
      <c r="C7" s="117" t="s">
        <v>236</v>
      </c>
      <c r="D7" s="201">
        <v>300014</v>
      </c>
      <c r="E7" s="201">
        <v>288805</v>
      </c>
      <c r="F7" s="201">
        <v>288570</v>
      </c>
      <c r="G7" s="201">
        <v>284084</v>
      </c>
      <c r="H7" s="202">
        <v>265802.82771999924</v>
      </c>
      <c r="I7" s="199"/>
    </row>
    <row r="8" spans="1:12" ht="21" customHeight="1">
      <c r="B8" s="200"/>
      <c r="C8" s="117" t="s">
        <v>692</v>
      </c>
      <c r="D8" s="201">
        <v>84355</v>
      </c>
      <c r="E8" s="201">
        <v>81623.000321428524</v>
      </c>
      <c r="F8" s="201">
        <v>81300</v>
      </c>
      <c r="G8" s="201">
        <v>79439</v>
      </c>
      <c r="H8" s="202">
        <v>78039.609430000186</v>
      </c>
      <c r="I8" s="199"/>
    </row>
    <row r="9" spans="1:12" ht="21" customHeight="1">
      <c r="B9" s="203" t="s">
        <v>405</v>
      </c>
      <c r="C9" s="196" t="s">
        <v>237</v>
      </c>
      <c r="D9" s="197">
        <v>7474</v>
      </c>
      <c r="E9" s="197">
        <v>4148.5</v>
      </c>
      <c r="F9" s="197">
        <v>7929</v>
      </c>
      <c r="G9" s="197">
        <v>7368</v>
      </c>
      <c r="H9" s="198">
        <v>6693.1420299998717</v>
      </c>
      <c r="I9" s="199"/>
    </row>
    <row r="10" spans="1:12" ht="21" customHeight="1" thickBot="1">
      <c r="B10" s="204" t="s">
        <v>238</v>
      </c>
      <c r="C10" s="205"/>
      <c r="D10" s="206">
        <v>391843</v>
      </c>
      <c r="E10" s="206">
        <v>374576.50032142852</v>
      </c>
      <c r="F10" s="206">
        <v>377799</v>
      </c>
      <c r="G10" s="206">
        <v>370891</v>
      </c>
      <c r="H10" s="207">
        <v>350535.5791799993</v>
      </c>
      <c r="I10" s="199"/>
    </row>
    <row r="11" spans="1:12" ht="21" customHeight="1" thickBot="1">
      <c r="B11" s="208" t="s">
        <v>239</v>
      </c>
      <c r="C11" s="205"/>
      <c r="D11" s="209">
        <v>1453200</v>
      </c>
      <c r="E11" s="209">
        <v>1343391</v>
      </c>
      <c r="F11" s="209">
        <v>1379029</v>
      </c>
      <c r="G11" s="209">
        <v>1364000</v>
      </c>
      <c r="H11" s="210">
        <v>1292445.0741399992</v>
      </c>
      <c r="I11" s="211"/>
    </row>
    <row r="12" spans="1:12" ht="27" customHeight="1">
      <c r="B12" s="576" t="s">
        <v>405</v>
      </c>
      <c r="C12" s="865" t="s">
        <v>2213</v>
      </c>
      <c r="D12" s="865"/>
      <c r="E12" s="865"/>
      <c r="F12" s="865"/>
      <c r="G12" s="865"/>
      <c r="H12" s="865"/>
      <c r="L12" s="213"/>
    </row>
    <row r="13" spans="1:12" ht="15.75" customHeight="1">
      <c r="B13" s="212"/>
      <c r="C13" s="414"/>
      <c r="F13" s="213"/>
      <c r="G13" s="213"/>
      <c r="H13" s="213"/>
      <c r="L13" s="213"/>
    </row>
    <row r="14" spans="1:12" ht="15" customHeight="1" thickBot="1">
      <c r="F14" s="213"/>
      <c r="G14" s="213"/>
      <c r="H14" s="213"/>
    </row>
    <row r="15" spans="1:12" ht="18.75" customHeight="1">
      <c r="B15" s="857" t="s">
        <v>240</v>
      </c>
      <c r="C15" s="858"/>
      <c r="D15" s="187" t="str">
        <f t="shared" ref="D15:H16" si="0">D4</f>
        <v>תקציב</v>
      </c>
      <c r="E15" s="188" t="str">
        <f t="shared" si="0"/>
        <v>אומדן</v>
      </c>
      <c r="F15" s="214" t="str">
        <f t="shared" si="0"/>
        <v xml:space="preserve">תקציב </v>
      </c>
      <c r="G15" s="215" t="str">
        <f t="shared" si="0"/>
        <v>תקציב</v>
      </c>
      <c r="H15" s="216" t="str">
        <f t="shared" si="0"/>
        <v>ביצוע</v>
      </c>
      <c r="I15" s="190"/>
    </row>
    <row r="16" spans="1:12" ht="18.75" customHeight="1" thickBot="1">
      <c r="B16" s="859"/>
      <c r="C16" s="860"/>
      <c r="D16" s="191" t="str">
        <f t="shared" si="0"/>
        <v>2026</v>
      </c>
      <c r="E16" s="192" t="str">
        <f t="shared" si="0"/>
        <v>2025</v>
      </c>
      <c r="F16" s="217" t="str">
        <f t="shared" si="0"/>
        <v>סופי 2025</v>
      </c>
      <c r="G16" s="218" t="str">
        <f t="shared" si="0"/>
        <v>מקורי 2025</v>
      </c>
      <c r="H16" s="219" t="str">
        <f t="shared" si="0"/>
        <v>2024</v>
      </c>
      <c r="I16" s="190"/>
    </row>
    <row r="17" spans="1:13" ht="21" customHeight="1">
      <c r="B17" s="200" t="s">
        <v>241</v>
      </c>
      <c r="C17" s="220"/>
      <c r="D17" s="201">
        <v>682560</v>
      </c>
      <c r="E17" s="201">
        <v>628814</v>
      </c>
      <c r="F17" s="201">
        <v>648759</v>
      </c>
      <c r="G17" s="201">
        <v>643591</v>
      </c>
      <c r="H17" s="202">
        <v>571266.39748000028</v>
      </c>
      <c r="I17" s="199"/>
      <c r="J17" s="221"/>
      <c r="M17" s="213"/>
    </row>
    <row r="18" spans="1:13" ht="21" customHeight="1">
      <c r="A18" s="194"/>
      <c r="B18" s="195" t="s">
        <v>242</v>
      </c>
      <c r="C18" s="222"/>
      <c r="D18" s="197">
        <v>767185.20042857178</v>
      </c>
      <c r="E18" s="197">
        <v>712462.00042857137</v>
      </c>
      <c r="F18" s="197">
        <v>728155</v>
      </c>
      <c r="G18" s="197">
        <v>718294</v>
      </c>
      <c r="H18" s="198">
        <v>642141.71389000013</v>
      </c>
      <c r="I18" s="199"/>
      <c r="J18" s="223"/>
    </row>
    <row r="19" spans="1:13" ht="21" customHeight="1" thickBot="1">
      <c r="B19" s="195" t="s">
        <v>244</v>
      </c>
      <c r="C19" s="196"/>
      <c r="D19" s="197">
        <v>1449745.2004285718</v>
      </c>
      <c r="E19" s="197">
        <v>1341276.0004285714</v>
      </c>
      <c r="F19" s="197">
        <v>1376914</v>
      </c>
      <c r="G19" s="197">
        <v>1361885</v>
      </c>
      <c r="H19" s="198">
        <v>1213408.1113700005</v>
      </c>
      <c r="I19" s="199"/>
      <c r="J19" s="223" t="str">
        <f>תוכן!B1</f>
        <v>הצעת התקציב הרגיל לשנת 2026</v>
      </c>
      <c r="K19" s="224"/>
      <c r="L19" s="225" t="s">
        <v>243</v>
      </c>
    </row>
    <row r="20" spans="1:13" ht="21" customHeight="1" thickTop="1" thickBot="1">
      <c r="B20" s="226" t="s">
        <v>257</v>
      </c>
      <c r="C20" s="205"/>
      <c r="D20" s="206">
        <v>3455</v>
      </c>
      <c r="E20" s="206">
        <v>2115</v>
      </c>
      <c r="F20" s="206">
        <v>2115</v>
      </c>
      <c r="G20" s="206">
        <v>2115</v>
      </c>
      <c r="H20" s="207">
        <v>2118.0794500000002</v>
      </c>
      <c r="I20" s="199"/>
      <c r="J20" s="227" t="s">
        <v>607</v>
      </c>
      <c r="K20" s="228"/>
      <c r="L20" s="229">
        <v>0.20042857178486884</v>
      </c>
    </row>
    <row r="21" spans="1:13" ht="21" customHeight="1" thickBot="1">
      <c r="B21" s="208" t="s">
        <v>727</v>
      </c>
      <c r="C21" s="205"/>
      <c r="D21" s="209">
        <v>1453200</v>
      </c>
      <c r="E21" s="209">
        <v>1343391</v>
      </c>
      <c r="F21" s="209">
        <v>1379029</v>
      </c>
      <c r="G21" s="209">
        <v>1364000</v>
      </c>
      <c r="H21" s="210">
        <v>1215526.1908200006</v>
      </c>
      <c r="I21" s="211"/>
      <c r="J21" s="230" t="s">
        <v>337</v>
      </c>
      <c r="K21" s="231"/>
      <c r="L21" s="232">
        <v>37595</v>
      </c>
    </row>
    <row r="22" spans="1:13" ht="21" customHeight="1">
      <c r="B22" s="233"/>
      <c r="C22" s="725"/>
      <c r="D22" s="234">
        <f>D11-D21</f>
        <v>0</v>
      </c>
      <c r="E22" s="234">
        <f>E11-E21</f>
        <v>0</v>
      </c>
      <c r="F22" s="234">
        <f>F11-F21</f>
        <v>0</v>
      </c>
      <c r="G22" s="234">
        <f>G11-G21</f>
        <v>0</v>
      </c>
      <c r="H22" s="234">
        <f>H11-H21</f>
        <v>76918.883319998626</v>
      </c>
      <c r="I22" s="211"/>
      <c r="J22" s="223"/>
      <c r="K22" s="224"/>
      <c r="L22" s="235"/>
    </row>
    <row r="23" spans="1:13" ht="24" customHeight="1">
      <c r="B23" s="182" t="str">
        <f>B1</f>
        <v>הצעת התקציב הרגיל לשנת 2026</v>
      </c>
      <c r="C23" s="183"/>
      <c r="D23" s="184"/>
      <c r="E23" s="184"/>
      <c r="F23" s="184"/>
      <c r="G23" s="184"/>
      <c r="H23" s="236"/>
      <c r="I23" s="184"/>
    </row>
    <row r="24" spans="1:13" ht="20.25" customHeight="1">
      <c r="B24" s="185" t="s">
        <v>728</v>
      </c>
      <c r="C24" s="186"/>
      <c r="D24" s="184"/>
      <c r="E24" s="184"/>
      <c r="F24" s="184"/>
      <c r="G24" s="184"/>
      <c r="H24" s="184"/>
      <c r="I24" s="184"/>
    </row>
    <row r="25" spans="1:13" ht="18" customHeight="1" thickBot="1"/>
    <row r="26" spans="1:13" ht="18.75" customHeight="1">
      <c r="B26" s="861" t="s">
        <v>512</v>
      </c>
      <c r="C26" s="862"/>
      <c r="D26" s="187" t="str">
        <f t="shared" ref="D26:H27" si="1">D4</f>
        <v>תקציב</v>
      </c>
      <c r="E26" s="188" t="str">
        <f t="shared" si="1"/>
        <v>אומדן</v>
      </c>
      <c r="F26" s="187" t="str">
        <f t="shared" si="1"/>
        <v xml:space="preserve">תקציב </v>
      </c>
      <c r="G26" s="188" t="str">
        <f t="shared" si="1"/>
        <v>תקציב</v>
      </c>
      <c r="H26" s="189" t="str">
        <f t="shared" si="1"/>
        <v>ביצוע</v>
      </c>
      <c r="I26" s="190"/>
    </row>
    <row r="27" spans="1:13" ht="18.75" customHeight="1" thickBot="1">
      <c r="B27" s="863"/>
      <c r="C27" s="864"/>
      <c r="D27" s="191" t="str">
        <f t="shared" si="1"/>
        <v>2026</v>
      </c>
      <c r="E27" s="192" t="str">
        <f t="shared" si="1"/>
        <v>2025</v>
      </c>
      <c r="F27" s="191" t="str">
        <f t="shared" si="1"/>
        <v>סופי 2025</v>
      </c>
      <c r="G27" s="192" t="str">
        <f t="shared" si="1"/>
        <v>מקורי 2025</v>
      </c>
      <c r="H27" s="193" t="str">
        <f t="shared" si="1"/>
        <v>2024</v>
      </c>
      <c r="I27" s="190"/>
    </row>
    <row r="28" spans="1:13" ht="22.5" customHeight="1">
      <c r="B28" s="195" t="s">
        <v>406</v>
      </c>
      <c r="C28" s="196"/>
      <c r="D28" s="237">
        <v>0.73035851913019545</v>
      </c>
      <c r="E28" s="237">
        <v>0.72117079923138505</v>
      </c>
      <c r="F28" s="237">
        <v>0.72603984397717525</v>
      </c>
      <c r="G28" s="237">
        <v>0.72808577712609968</v>
      </c>
      <c r="H28" s="238">
        <v>0.72878106296838352</v>
      </c>
      <c r="I28" s="239"/>
    </row>
    <row r="29" spans="1:13" ht="22.5" customHeight="1">
      <c r="B29" s="200" t="s">
        <v>235</v>
      </c>
      <c r="C29" s="220" t="s">
        <v>236</v>
      </c>
      <c r="D29" s="240">
        <v>0.2064505917974126</v>
      </c>
      <c r="E29" s="240">
        <v>0.21498216588301305</v>
      </c>
      <c r="F29" s="240">
        <v>0.20925593297892939</v>
      </c>
      <c r="G29" s="240">
        <v>0.20827272727272728</v>
      </c>
      <c r="H29" s="241">
        <v>0.20565889648878585</v>
      </c>
      <c r="I29" s="239"/>
    </row>
    <row r="30" spans="1:13" ht="22.5" customHeight="1">
      <c r="B30" s="200"/>
      <c r="C30" s="220" t="s">
        <v>692</v>
      </c>
      <c r="D30" s="240">
        <v>5.8047756674924303E-2</v>
      </c>
      <c r="E30" s="240">
        <v>6.0758952909300654E-2</v>
      </c>
      <c r="F30" s="240">
        <v>5.8954525249287723E-2</v>
      </c>
      <c r="G30" s="240">
        <v>5.8239736070381229E-2</v>
      </c>
      <c r="H30" s="241">
        <v>6.0381374026225614E-2</v>
      </c>
      <c r="I30" s="239"/>
    </row>
    <row r="31" spans="1:13" ht="22.5" customHeight="1">
      <c r="B31" s="203"/>
      <c r="C31" s="222" t="s">
        <v>237</v>
      </c>
      <c r="D31" s="237">
        <v>5.1431323974676577E-3</v>
      </c>
      <c r="E31" s="237">
        <v>3.0880819763012403E-3</v>
      </c>
      <c r="F31" s="237">
        <v>5.7496977946076555E-3</v>
      </c>
      <c r="G31" s="237">
        <v>5.4017595307917889E-3</v>
      </c>
      <c r="H31" s="238">
        <v>5.1786665166049933E-3</v>
      </c>
      <c r="I31" s="239"/>
    </row>
    <row r="32" spans="1:13" ht="22.5" customHeight="1" thickBot="1">
      <c r="B32" s="242" t="str">
        <f>B10</f>
        <v>סה"כ משרדי ממשלה ייעודיים:</v>
      </c>
      <c r="C32" s="205"/>
      <c r="D32" s="243">
        <v>0.26964148086980455</v>
      </c>
      <c r="E32" s="243">
        <v>0.27882920076861495</v>
      </c>
      <c r="F32" s="243">
        <v>0.27396015602282475</v>
      </c>
      <c r="G32" s="243">
        <v>0.27191422287390032</v>
      </c>
      <c r="H32" s="244">
        <v>0.27121893703161642</v>
      </c>
      <c r="I32" s="239"/>
    </row>
    <row r="33" spans="1:10" ht="22.5" customHeight="1" thickBot="1">
      <c r="B33" s="208" t="s">
        <v>239</v>
      </c>
      <c r="C33" s="205"/>
      <c r="D33" s="245">
        <v>1</v>
      </c>
      <c r="E33" s="245">
        <v>1</v>
      </c>
      <c r="F33" s="245">
        <v>1</v>
      </c>
      <c r="G33" s="245">
        <v>1</v>
      </c>
      <c r="H33" s="246">
        <v>1</v>
      </c>
      <c r="I33" s="247"/>
    </row>
    <row r="35" spans="1:10" ht="15.75" thickBot="1"/>
    <row r="36" spans="1:10" ht="18.75" customHeight="1">
      <c r="B36" s="861" t="s">
        <v>949</v>
      </c>
      <c r="C36" s="862"/>
      <c r="D36" s="187" t="str">
        <f t="shared" ref="D36:H37" si="2">D4</f>
        <v>תקציב</v>
      </c>
      <c r="E36" s="188" t="str">
        <f t="shared" si="2"/>
        <v>אומדן</v>
      </c>
      <c r="F36" s="187" t="str">
        <f t="shared" si="2"/>
        <v xml:space="preserve">תקציב </v>
      </c>
      <c r="G36" s="188" t="str">
        <f t="shared" si="2"/>
        <v>תקציב</v>
      </c>
      <c r="H36" s="189" t="str">
        <f t="shared" si="2"/>
        <v>ביצוע</v>
      </c>
      <c r="I36" s="190"/>
    </row>
    <row r="37" spans="1:10" ht="18.75" customHeight="1" thickBot="1">
      <c r="A37" s="212"/>
      <c r="B37" s="863"/>
      <c r="C37" s="864"/>
      <c r="D37" s="191" t="str">
        <f t="shared" si="2"/>
        <v>2026</v>
      </c>
      <c r="E37" s="192" t="str">
        <f t="shared" si="2"/>
        <v>2025</v>
      </c>
      <c r="F37" s="191" t="str">
        <f t="shared" si="2"/>
        <v>סופי 2025</v>
      </c>
      <c r="G37" s="192" t="str">
        <f t="shared" si="2"/>
        <v>מקורי 2025</v>
      </c>
      <c r="H37" s="193" t="str">
        <f t="shared" si="2"/>
        <v>2024</v>
      </c>
      <c r="I37" s="248"/>
    </row>
    <row r="38" spans="1:10" ht="22.5" customHeight="1">
      <c r="B38" s="200" t="s">
        <v>241</v>
      </c>
      <c r="C38" s="220"/>
      <c r="D38" s="240">
        <v>0.4696944026010334</v>
      </c>
      <c r="E38" s="240">
        <v>0.46807965796956691</v>
      </c>
      <c r="F38" s="240">
        <v>0.47044623427063537</v>
      </c>
      <c r="G38" s="240">
        <v>0.47184090909090909</v>
      </c>
      <c r="H38" s="241">
        <v>0.46997456886932304</v>
      </c>
      <c r="I38" s="249"/>
    </row>
    <row r="39" spans="1:10" ht="22.5" customHeight="1">
      <c r="A39" s="250"/>
      <c r="B39" s="195" t="s">
        <v>242</v>
      </c>
      <c r="C39" s="222"/>
      <c r="D39" s="237">
        <v>0.52792808602855734</v>
      </c>
      <c r="E39" s="237">
        <v>0.5303459679283844</v>
      </c>
      <c r="F39" s="237">
        <v>0.52802007789538874</v>
      </c>
      <c r="G39" s="237">
        <v>0.526608504398827</v>
      </c>
      <c r="H39" s="238">
        <v>0.52828291051203746</v>
      </c>
      <c r="I39" s="239"/>
    </row>
    <row r="40" spans="1:10" ht="22.5" customHeight="1">
      <c r="A40" s="250"/>
      <c r="B40" s="195" t="s">
        <v>244</v>
      </c>
      <c r="C40" s="196"/>
      <c r="D40" s="237">
        <v>0.99762248862959069</v>
      </c>
      <c r="E40" s="237">
        <v>0.99842562589795136</v>
      </c>
      <c r="F40" s="237">
        <v>0.99846631216602411</v>
      </c>
      <c r="G40" s="237">
        <v>0.99844941348973604</v>
      </c>
      <c r="H40" s="238">
        <v>0.99825747938136056</v>
      </c>
      <c r="I40" s="239"/>
    </row>
    <row r="41" spans="1:10" ht="22.5" customHeight="1" thickBot="1">
      <c r="B41" s="204" t="s">
        <v>410</v>
      </c>
      <c r="C41" s="251"/>
      <c r="D41" s="243">
        <v>2.377511370409298E-3</v>
      </c>
      <c r="E41" s="243">
        <v>1.5743741020486726E-3</v>
      </c>
      <c r="F41" s="243">
        <v>1.5336878339759353E-3</v>
      </c>
      <c r="G41" s="243">
        <v>1.5505865102639297E-3</v>
      </c>
      <c r="H41" s="244">
        <v>1.74252061863935E-3</v>
      </c>
      <c r="I41" s="239"/>
    </row>
    <row r="42" spans="1:10" ht="22.5" customHeight="1" thickBot="1">
      <c r="B42" s="208" t="s">
        <v>727</v>
      </c>
      <c r="C42" s="205"/>
      <c r="D42" s="245">
        <v>1</v>
      </c>
      <c r="E42" s="245">
        <v>1</v>
      </c>
      <c r="F42" s="245">
        <v>1</v>
      </c>
      <c r="G42" s="245">
        <v>1</v>
      </c>
      <c r="H42" s="246">
        <v>0.99999999999999989</v>
      </c>
      <c r="I42" s="247"/>
    </row>
    <row r="43" spans="1:10" ht="14.25" customHeight="1">
      <c r="A43" s="212"/>
      <c r="B43" s="252"/>
      <c r="D43" s="253"/>
      <c r="E43" s="247"/>
      <c r="F43" s="247"/>
      <c r="G43" s="247"/>
      <c r="H43" s="247"/>
      <c r="I43" s="247"/>
    </row>
    <row r="44" spans="1:10" ht="23.25" customHeight="1">
      <c r="B44" s="856" t="str">
        <f>B1</f>
        <v>הצעת התקציב הרגיל לשנת 2026</v>
      </c>
      <c r="C44" s="856"/>
      <c r="D44" s="856"/>
      <c r="E44" s="856"/>
      <c r="F44" s="856"/>
      <c r="G44" s="856"/>
      <c r="H44" s="856"/>
      <c r="I44" s="856"/>
      <c r="J44" s="856"/>
    </row>
    <row r="45" spans="1:10" ht="18" customHeight="1">
      <c r="F45" s="254"/>
      <c r="G45" s="254"/>
      <c r="H45" s="184"/>
      <c r="I45" s="184"/>
    </row>
    <row r="46" spans="1:10" ht="27" customHeight="1">
      <c r="B46" s="353" t="s">
        <v>950</v>
      </c>
    </row>
    <row r="47" spans="1:10" ht="13.5" customHeight="1"/>
    <row r="53" spans="4:9" ht="18.75">
      <c r="D53" s="181" t="s">
        <v>2298</v>
      </c>
      <c r="G53" s="353" t="s">
        <v>210</v>
      </c>
    </row>
    <row r="57" spans="4:9">
      <c r="D57" s="181" t="s">
        <v>2297</v>
      </c>
    </row>
    <row r="58" spans="4:9">
      <c r="D58" s="181">
        <v>143</v>
      </c>
    </row>
    <row r="59" spans="4:9">
      <c r="D59" s="181">
        <v>144</v>
      </c>
    </row>
    <row r="60" spans="4:9">
      <c r="D60" s="181">
        <v>145</v>
      </c>
      <c r="I60" s="255"/>
    </row>
    <row r="61" spans="4:9">
      <c r="D61" s="181" t="s">
        <v>2301</v>
      </c>
    </row>
    <row r="62" spans="4:9">
      <c r="D62" s="181">
        <v>146</v>
      </c>
    </row>
    <row r="63" spans="4:9">
      <c r="D63" s="181" t="s">
        <v>2299</v>
      </c>
    </row>
    <row r="65" spans="3:10">
      <c r="D65" s="181" t="s">
        <v>2300</v>
      </c>
    </row>
    <row r="66" spans="3:10">
      <c r="C66" s="181" t="s">
        <v>972</v>
      </c>
      <c r="D66" s="181">
        <v>150</v>
      </c>
    </row>
    <row r="67" spans="3:10">
      <c r="D67" s="181" t="s">
        <v>1959</v>
      </c>
    </row>
    <row r="68" spans="3:10">
      <c r="D68" s="181" t="s">
        <v>2281</v>
      </c>
    </row>
    <row r="73" spans="3:10">
      <c r="H73" s="181">
        <v>5.01</v>
      </c>
    </row>
    <row r="74" spans="3:10" ht="21" customHeight="1"/>
    <row r="75" spans="3:10" ht="24" customHeight="1">
      <c r="C75" s="183" t="str">
        <f>B44</f>
        <v>הצעת התקציב הרגיל לשנת 2026</v>
      </c>
      <c r="D75" s="183"/>
      <c r="E75" s="183"/>
      <c r="F75" s="183"/>
      <c r="G75" s="183"/>
      <c r="J75" s="183"/>
    </row>
    <row r="76" spans="3:10" ht="16.5" customHeight="1">
      <c r="C76" s="256" t="s">
        <v>2068</v>
      </c>
      <c r="D76" s="257"/>
      <c r="E76" s="257"/>
      <c r="F76" s="257"/>
      <c r="G76" s="257"/>
      <c r="J76" s="257"/>
    </row>
    <row r="77" spans="3:10" ht="18" customHeight="1">
      <c r="C77" s="256"/>
      <c r="D77" s="257"/>
      <c r="E77" s="257"/>
      <c r="F77" s="257"/>
      <c r="G77" s="257"/>
      <c r="J77" s="257"/>
    </row>
    <row r="79" spans="3:10" ht="18" customHeight="1" thickBot="1">
      <c r="D79" s="258" t="s">
        <v>162</v>
      </c>
      <c r="E79" s="259"/>
      <c r="F79" s="259"/>
      <c r="G79" s="260"/>
    </row>
    <row r="80" spans="3:10" ht="15.75" customHeight="1">
      <c r="C80" s="854" t="s">
        <v>512</v>
      </c>
      <c r="D80" s="261" t="str">
        <f t="shared" ref="D80:G81" si="3">E4</f>
        <v>אומדן</v>
      </c>
      <c r="E80" s="261" t="str">
        <f t="shared" si="3"/>
        <v xml:space="preserve">תקציב </v>
      </c>
      <c r="F80" s="261" t="str">
        <f t="shared" si="3"/>
        <v>תקציב</v>
      </c>
      <c r="G80" s="262" t="str">
        <f t="shared" si="3"/>
        <v>ביצוע</v>
      </c>
    </row>
    <row r="81" spans="2:7" ht="15.75" customHeight="1" thickBot="1">
      <c r="C81" s="855"/>
      <c r="D81" s="263" t="str">
        <f t="shared" si="3"/>
        <v>2025</v>
      </c>
      <c r="E81" s="263" t="str">
        <f t="shared" si="3"/>
        <v>סופי 2025</v>
      </c>
      <c r="F81" s="263" t="str">
        <f t="shared" si="3"/>
        <v>מקורי 2025</v>
      </c>
      <c r="G81" s="264" t="str">
        <f t="shared" si="3"/>
        <v>2024</v>
      </c>
    </row>
    <row r="82" spans="2:7" ht="21" customHeight="1">
      <c r="C82" s="265" t="str">
        <f>B6</f>
        <v>עצמיים:</v>
      </c>
      <c r="D82" s="266">
        <v>9.5521944222458854E-2</v>
      </c>
      <c r="E82" s="266">
        <v>6.0053134644387329E-2</v>
      </c>
      <c r="F82" s="266">
        <v>6.8721560271833182E-2</v>
      </c>
      <c r="G82" s="238">
        <v>0.12681420633207718</v>
      </c>
    </row>
    <row r="83" spans="2:7" ht="21" customHeight="1">
      <c r="C83" s="267" t="str">
        <f>C7</f>
        <v>משרד החינוך:</v>
      </c>
      <c r="D83" s="268">
        <v>3.8811654922871863E-2</v>
      </c>
      <c r="E83" s="268">
        <v>3.965762206743606E-2</v>
      </c>
      <c r="F83" s="268">
        <v>5.6074963743118156E-2</v>
      </c>
      <c r="G83" s="241">
        <v>0.12870883494151286</v>
      </c>
    </row>
    <row r="84" spans="2:7" ht="21" customHeight="1">
      <c r="C84" s="267" t="str">
        <f>C8</f>
        <v>משרד הרווחה:</v>
      </c>
      <c r="D84" s="268">
        <v>3.3470953871004072E-2</v>
      </c>
      <c r="E84" s="268">
        <v>3.7576875768757789E-2</v>
      </c>
      <c r="F84" s="268">
        <v>6.1883961278465183E-2</v>
      </c>
      <c r="G84" s="241">
        <v>8.0925450756702988E-2</v>
      </c>
    </row>
    <row r="85" spans="2:7" ht="21" customHeight="1">
      <c r="C85" s="265" t="str">
        <f>C9</f>
        <v>משרדי ממשלה אחרים:</v>
      </c>
      <c r="D85" s="266">
        <v>0.80161504158129437</v>
      </c>
      <c r="E85" s="266">
        <v>-5.7384285534115231E-2</v>
      </c>
      <c r="F85" s="266">
        <v>1.4386536373506953E-2</v>
      </c>
      <c r="G85" s="238">
        <v>0.11666538174450536</v>
      </c>
    </row>
    <row r="86" spans="2:7" ht="21" customHeight="1" thickBot="1">
      <c r="C86" s="269" t="str">
        <f>B32</f>
        <v>סה"כ משרדי ממשלה ייעודיים:</v>
      </c>
      <c r="D86" s="270">
        <v>4.609605691695795E-2</v>
      </c>
      <c r="E86" s="270">
        <v>3.7173205858141545E-2</v>
      </c>
      <c r="F86" s="270">
        <v>5.6490990614493253E-2</v>
      </c>
      <c r="G86" s="244">
        <v>0.11784087913880326</v>
      </c>
    </row>
    <row r="87" spans="2:7" ht="21" customHeight="1" thickBot="1">
      <c r="C87" s="271" t="s">
        <v>239</v>
      </c>
      <c r="D87" s="272">
        <v>8.1740563567786362E-2</v>
      </c>
      <c r="E87" s="272">
        <v>5.3784945784316252E-2</v>
      </c>
      <c r="F87" s="272">
        <v>6.5395894428152523E-2</v>
      </c>
      <c r="G87" s="273">
        <v>0.12438047006908048</v>
      </c>
    </row>
    <row r="88" spans="2:7" ht="21" customHeight="1">
      <c r="C88" s="274"/>
      <c r="D88" s="275"/>
      <c r="E88" s="275"/>
      <c r="F88" s="276"/>
      <c r="G88" s="276"/>
    </row>
    <row r="89" spans="2:7">
      <c r="B89" s="212"/>
      <c r="C89" s="277"/>
    </row>
    <row r="90" spans="2:7" ht="18" customHeight="1" thickBot="1">
      <c r="D90" s="258" t="s">
        <v>162</v>
      </c>
      <c r="E90" s="259"/>
      <c r="F90" s="259"/>
      <c r="G90" s="260"/>
    </row>
    <row r="91" spans="2:7" ht="15.75" customHeight="1">
      <c r="C91" s="854" t="s">
        <v>949</v>
      </c>
      <c r="D91" s="261" t="str">
        <f t="shared" ref="D91:G92" si="4">E15</f>
        <v>אומדן</v>
      </c>
      <c r="E91" s="261" t="str">
        <f t="shared" si="4"/>
        <v xml:space="preserve">תקציב </v>
      </c>
      <c r="F91" s="261" t="str">
        <f t="shared" si="4"/>
        <v>תקציב</v>
      </c>
      <c r="G91" s="262" t="str">
        <f t="shared" si="4"/>
        <v>ביצוע</v>
      </c>
    </row>
    <row r="92" spans="2:7" ht="15.75" customHeight="1" thickBot="1">
      <c r="C92" s="855"/>
      <c r="D92" s="263" t="str">
        <f t="shared" si="4"/>
        <v>2025</v>
      </c>
      <c r="E92" s="263" t="str">
        <f t="shared" si="4"/>
        <v>סופי 2025</v>
      </c>
      <c r="F92" s="263" t="str">
        <f t="shared" si="4"/>
        <v>מקורי 2025</v>
      </c>
      <c r="G92" s="264" t="str">
        <f t="shared" si="4"/>
        <v>2024</v>
      </c>
    </row>
    <row r="93" spans="2:7" ht="21" customHeight="1">
      <c r="C93" s="265" t="str">
        <f>B17</f>
        <v>שכר:</v>
      </c>
      <c r="D93" s="266">
        <v>8.5472015572172433E-2</v>
      </c>
      <c r="E93" s="266">
        <v>5.2101011315449863E-2</v>
      </c>
      <c r="F93" s="266">
        <v>6.0549324027216134E-2</v>
      </c>
      <c r="G93" s="238">
        <v>0.19481909492829219</v>
      </c>
    </row>
    <row r="94" spans="2:7" ht="21" customHeight="1">
      <c r="B94" s="250"/>
      <c r="C94" s="265" t="str">
        <f>B18</f>
        <v>פעולות:</v>
      </c>
      <c r="D94" s="266">
        <v>7.6808587639877635E-2</v>
      </c>
      <c r="E94" s="266">
        <v>5.3601500269272018E-2</v>
      </c>
      <c r="F94" s="266">
        <v>6.8065722988876143E-2</v>
      </c>
      <c r="G94" s="238">
        <v>0.19472880181085972</v>
      </c>
    </row>
    <row r="95" spans="2:7" ht="21" customHeight="1">
      <c r="C95" s="265" t="str">
        <f>B19</f>
        <v>סה"כ:   שכר + פעולות</v>
      </c>
      <c r="D95" s="266">
        <v>8.0870156452021558E-2</v>
      </c>
      <c r="E95" s="266">
        <v>5.2894516599128139E-2</v>
      </c>
      <c r="F95" s="266">
        <v>6.4513670705361958E-2</v>
      </c>
      <c r="G95" s="238">
        <v>0.19477131135355141</v>
      </c>
    </row>
    <row r="96" spans="2:7" ht="21" customHeight="1" thickBot="1">
      <c r="C96" s="278" t="s">
        <v>410</v>
      </c>
      <c r="D96" s="270">
        <v>0.6335697399527187</v>
      </c>
      <c r="E96" s="270">
        <v>0.6335697399527187</v>
      </c>
      <c r="F96" s="270">
        <v>0.6335697399527187</v>
      </c>
      <c r="G96" s="244">
        <v>0.63119471273846672</v>
      </c>
    </row>
    <row r="97" spans="3:7" ht="21" customHeight="1" thickBot="1">
      <c r="C97" s="271" t="s">
        <v>727</v>
      </c>
      <c r="D97" s="272">
        <v>8.1740312362498235E-2</v>
      </c>
      <c r="E97" s="272">
        <v>5.3785091124676665E-2</v>
      </c>
      <c r="F97" s="272">
        <v>6.539604136992061E-2</v>
      </c>
      <c r="G97" s="273">
        <v>0.19553178812892136</v>
      </c>
    </row>
    <row r="99" spans="3:7">
      <c r="D99" s="279"/>
    </row>
  </sheetData>
  <mergeCells count="8">
    <mergeCell ref="C91:C92"/>
    <mergeCell ref="B44:J44"/>
    <mergeCell ref="B4:C5"/>
    <mergeCell ref="B15:C16"/>
    <mergeCell ref="B26:C27"/>
    <mergeCell ref="B36:C37"/>
    <mergeCell ref="C80:C81"/>
    <mergeCell ref="C12:H12"/>
  </mergeCells>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
</oddHeader>
    <oddFooter>&amp;L&amp;"Miriam,נטוי"&amp;8&amp;F / &amp;A&amp;C&amp;"Miriam,נטוי"&amp;8דף &amp;P (מתוך &amp;N)</oddFooter>
  </headerFooter>
  <rowBreaks count="6" manualBreakCount="6">
    <brk id="22" max="16383" man="1"/>
    <brk id="43" max="16383" man="1"/>
    <brk id="73" max="11" man="1"/>
    <brk id="216" max="16383" man="1"/>
    <brk id="228" max="16383" man="1"/>
    <brk id="119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4">
    <pageSetUpPr fitToPage="1"/>
  </sheetPr>
  <dimension ref="B1:G52"/>
  <sheetViews>
    <sheetView showGridLines="0" rightToLeft="1" topLeftCell="A34" zoomScaleNormal="100" zoomScaleSheetLayoutView="90" workbookViewId="0"/>
  </sheetViews>
  <sheetFormatPr defaultColWidth="9" defaultRowHeight="15"/>
  <cols>
    <col min="1" max="1" width="2.125" style="352" customWidth="1"/>
    <col min="2" max="2" width="6.125" style="352" customWidth="1"/>
    <col min="3" max="3" width="12.625" style="352" customWidth="1"/>
    <col min="4" max="4" width="103.25" style="352" customWidth="1"/>
    <col min="5" max="6" width="9" style="352"/>
    <col min="7" max="7" width="9" style="352" customWidth="1"/>
    <col min="8" max="16384" width="9" style="352"/>
  </cols>
  <sheetData>
    <row r="1" spans="2:7" ht="31.5" customHeight="1">
      <c r="B1" s="356" t="s">
        <v>2069</v>
      </c>
      <c r="C1" s="357"/>
      <c r="D1" s="358"/>
      <c r="G1" s="581"/>
    </row>
    <row r="2" spans="2:7" ht="28.5" customHeight="1">
      <c r="B2" s="356" t="s">
        <v>1083</v>
      </c>
      <c r="C2" s="357"/>
      <c r="D2" s="358"/>
    </row>
    <row r="3" spans="2:7" ht="32.25" customHeight="1">
      <c r="B3" s="359" t="s">
        <v>475</v>
      </c>
      <c r="C3" s="357"/>
      <c r="D3" s="357"/>
    </row>
    <row r="4" spans="2:7" ht="23.25" customHeight="1">
      <c r="B4" s="360" t="s">
        <v>2223</v>
      </c>
      <c r="C4" s="357"/>
      <c r="D4" s="357"/>
    </row>
    <row r="5" spans="2:7" ht="19.350000000000001" customHeight="1">
      <c r="B5" s="360" t="s">
        <v>2224</v>
      </c>
      <c r="C5" s="357"/>
      <c r="D5" s="357"/>
    </row>
    <row r="6" spans="2:7" ht="19.350000000000001" customHeight="1">
      <c r="B6" s="360" t="s">
        <v>2225</v>
      </c>
    </row>
    <row r="7" spans="2:7" ht="19.350000000000001" customHeight="1">
      <c r="B7" s="360" t="s">
        <v>2226</v>
      </c>
    </row>
    <row r="8" spans="2:7" ht="19.350000000000001" customHeight="1">
      <c r="B8" s="360" t="s">
        <v>2227</v>
      </c>
    </row>
    <row r="9" spans="2:7" ht="22.5" customHeight="1">
      <c r="B9" s="361" t="s">
        <v>273</v>
      </c>
      <c r="C9" s="362"/>
    </row>
    <row r="10" spans="2:7" ht="22.5" customHeight="1">
      <c r="B10" s="363" t="s">
        <v>2228</v>
      </c>
      <c r="C10" s="359"/>
    </row>
    <row r="11" spans="2:7" ht="19.350000000000001" customHeight="1">
      <c r="B11" s="354"/>
      <c r="C11" s="359"/>
    </row>
    <row r="12" spans="2:7" ht="109.5" customHeight="1">
      <c r="B12" s="354"/>
      <c r="C12" s="364" t="s">
        <v>463</v>
      </c>
      <c r="D12" s="365" t="s">
        <v>2229</v>
      </c>
    </row>
    <row r="13" spans="2:7">
      <c r="B13" s="354"/>
      <c r="C13" s="364"/>
      <c r="D13" s="354" t="s">
        <v>1523</v>
      </c>
    </row>
    <row r="14" spans="2:7">
      <c r="B14" s="354"/>
      <c r="C14" s="364"/>
      <c r="D14" s="354"/>
    </row>
    <row r="15" spans="2:7">
      <c r="B15" s="354"/>
      <c r="C15" s="364"/>
      <c r="D15" s="365"/>
    </row>
    <row r="16" spans="2:7">
      <c r="B16" s="354"/>
      <c r="C16" s="364" t="s">
        <v>1798</v>
      </c>
      <c r="D16" s="366" t="s">
        <v>672</v>
      </c>
    </row>
    <row r="17" spans="2:4">
      <c r="B17" s="354"/>
      <c r="C17" s="364"/>
      <c r="D17" s="366" t="s">
        <v>1396</v>
      </c>
    </row>
    <row r="18" spans="2:4">
      <c r="B18" s="354"/>
      <c r="C18" s="364"/>
      <c r="D18" s="366" t="s">
        <v>1423</v>
      </c>
    </row>
    <row r="19" spans="2:4" ht="18.75" customHeight="1">
      <c r="B19" s="354"/>
      <c r="C19" s="364"/>
      <c r="D19" s="177"/>
    </row>
    <row r="20" spans="2:4" ht="51.75" customHeight="1">
      <c r="C20" s="369" t="s">
        <v>669</v>
      </c>
      <c r="D20" s="177" t="s">
        <v>2230</v>
      </c>
    </row>
    <row r="21" spans="2:4">
      <c r="C21" s="367"/>
      <c r="D21" s="354"/>
    </row>
    <row r="22" spans="2:4" s="368" customFormat="1" ht="30">
      <c r="C22" s="178" t="s">
        <v>814</v>
      </c>
      <c r="D22" s="177" t="s">
        <v>1388</v>
      </c>
    </row>
    <row r="23" spans="2:4" s="368" customFormat="1">
      <c r="C23" s="178"/>
      <c r="D23" s="177"/>
    </row>
    <row r="24" spans="2:4" ht="31.5" customHeight="1">
      <c r="C24" s="369" t="s">
        <v>1520</v>
      </c>
      <c r="D24" s="177" t="s">
        <v>1584</v>
      </c>
    </row>
    <row r="25" spans="2:4">
      <c r="C25" s="367"/>
      <c r="D25" s="283"/>
    </row>
    <row r="26" spans="2:4" ht="33" customHeight="1">
      <c r="C26" s="178" t="s">
        <v>1389</v>
      </c>
      <c r="D26" s="355" t="s">
        <v>2231</v>
      </c>
    </row>
    <row r="27" spans="2:4">
      <c r="C27" s="367"/>
      <c r="D27" s="283"/>
    </row>
    <row r="28" spans="2:4" ht="30">
      <c r="C28" s="178" t="s">
        <v>1390</v>
      </c>
      <c r="D28" s="355" t="s">
        <v>2232</v>
      </c>
    </row>
    <row r="29" spans="2:4" ht="15" customHeight="1">
      <c r="C29" s="370"/>
      <c r="D29" s="283"/>
    </row>
    <row r="30" spans="2:4" ht="60">
      <c r="C30" s="178" t="s">
        <v>1521</v>
      </c>
      <c r="D30" s="355" t="s">
        <v>2233</v>
      </c>
    </row>
    <row r="31" spans="2:4">
      <c r="C31" s="178"/>
      <c r="D31" s="355"/>
    </row>
    <row r="32" spans="2:4" ht="15" customHeight="1">
      <c r="C32" s="178" t="s">
        <v>1585</v>
      </c>
      <c r="D32" s="177" t="s">
        <v>2015</v>
      </c>
    </row>
    <row r="33" spans="3:4" ht="15" customHeight="1">
      <c r="C33" s="178"/>
      <c r="D33" s="177" t="s">
        <v>2234</v>
      </c>
    </row>
    <row r="34" spans="3:4" ht="15" customHeight="1">
      <c r="C34" s="178"/>
      <c r="D34" s="355"/>
    </row>
    <row r="35" spans="3:4" ht="17.25" customHeight="1">
      <c r="C35" s="178" t="s">
        <v>1029</v>
      </c>
      <c r="D35" s="177" t="s">
        <v>2235</v>
      </c>
    </row>
    <row r="36" spans="3:4">
      <c r="C36" s="370"/>
      <c r="D36" s="283"/>
    </row>
    <row r="37" spans="3:4" ht="34.5" customHeight="1">
      <c r="C37" s="178" t="s">
        <v>557</v>
      </c>
      <c r="D37" s="355" t="s">
        <v>2236</v>
      </c>
    </row>
    <row r="38" spans="3:4">
      <c r="C38" s="178"/>
      <c r="D38" s="355"/>
    </row>
    <row r="39" spans="3:4" ht="45">
      <c r="C39" s="178" t="s">
        <v>1522</v>
      </c>
      <c r="D39" s="177" t="s">
        <v>2237</v>
      </c>
    </row>
    <row r="40" spans="3:4" ht="7.5" customHeight="1">
      <c r="C40" s="178"/>
      <c r="D40" s="177"/>
    </row>
    <row r="41" spans="3:4" ht="30">
      <c r="C41" s="109" t="s">
        <v>817</v>
      </c>
      <c r="D41" s="280" t="s">
        <v>1545</v>
      </c>
    </row>
    <row r="42" spans="3:4">
      <c r="C42" s="178"/>
      <c r="D42" s="355"/>
    </row>
    <row r="43" spans="3:4" ht="45">
      <c r="C43" s="286" t="s">
        <v>297</v>
      </c>
      <c r="D43" s="177" t="s">
        <v>2265</v>
      </c>
    </row>
    <row r="44" spans="3:4" ht="33" customHeight="1">
      <c r="C44" s="286"/>
      <c r="D44" s="283"/>
    </row>
    <row r="45" spans="3:4">
      <c r="C45" s="371"/>
      <c r="D45" s="360"/>
    </row>
    <row r="46" spans="3:4" ht="18.75" customHeight="1"/>
    <row r="47" spans="3:4" ht="18.75" customHeight="1"/>
    <row r="48" spans="3:4" ht="18.75" customHeight="1"/>
    <row r="49" ht="21.75" customHeight="1"/>
    <row r="50" ht="21.75" customHeight="1"/>
    <row r="51" ht="21.75" customHeight="1"/>
    <row r="52" ht="21.75" customHeight="1"/>
  </sheetData>
  <phoneticPr fontId="14" type="noConversion"/>
  <pageMargins left="0.74803149606299213" right="0.6692913385826772" top="1.1023622047244095" bottom="0.55118110236220474" header="0.43307086614173229" footer="0.27559055118110237"/>
  <pageSetup paperSize="9" scale="98"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2" manualBreakCount="2">
    <brk id="14" min="1" max="3" man="1"/>
    <brk id="31" min="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גיליון5">
    <pageSetUpPr fitToPage="1"/>
  </sheetPr>
  <dimension ref="A1:G33"/>
  <sheetViews>
    <sheetView showGridLines="0" rightToLeft="1" zoomScaleNormal="100" zoomScaleSheetLayoutView="90" workbookViewId="0"/>
  </sheetViews>
  <sheetFormatPr defaultColWidth="9" defaultRowHeight="15"/>
  <cols>
    <col min="1" max="1" width="12.25" style="283" customWidth="1"/>
    <col min="2" max="2" width="112" style="113" customWidth="1"/>
    <col min="3" max="16384" width="9" style="113"/>
  </cols>
  <sheetData>
    <row r="1" spans="1:7" ht="21.75" customHeight="1">
      <c r="A1" s="354"/>
      <c r="B1" s="112" t="s">
        <v>2069</v>
      </c>
      <c r="F1" s="581"/>
      <c r="G1" s="352"/>
    </row>
    <row r="2" spans="1:7" ht="24.75" customHeight="1">
      <c r="A2" s="285"/>
      <c r="B2" s="115" t="s">
        <v>32</v>
      </c>
    </row>
    <row r="3" spans="1:7" ht="18" customHeight="1">
      <c r="B3" s="115"/>
    </row>
    <row r="4" spans="1:7" ht="24.6" customHeight="1">
      <c r="A4" s="178" t="s">
        <v>914</v>
      </c>
      <c r="B4" s="110" t="s">
        <v>2238</v>
      </c>
    </row>
    <row r="5" spans="1:7" ht="45.75" customHeight="1">
      <c r="A5" s="284"/>
      <c r="B5" s="110" t="s">
        <v>1358</v>
      </c>
    </row>
    <row r="6" spans="1:7" ht="24.75" customHeight="1">
      <c r="A6" s="284"/>
      <c r="B6" s="110" t="s">
        <v>1349</v>
      </c>
    </row>
    <row r="7" spans="1:7" ht="18" customHeight="1">
      <c r="A7" s="284"/>
      <c r="B7" s="866" t="s">
        <v>2239</v>
      </c>
    </row>
    <row r="8" spans="1:7" ht="21" customHeight="1">
      <c r="A8" s="284"/>
      <c r="B8" s="866"/>
    </row>
    <row r="9" spans="1:7">
      <c r="A9" s="284"/>
      <c r="B9" s="110"/>
    </row>
    <row r="10" spans="1:7" ht="30">
      <c r="A10" s="178" t="s">
        <v>917</v>
      </c>
      <c r="B10" s="110" t="s">
        <v>2240</v>
      </c>
    </row>
    <row r="11" spans="1:7" ht="34.5" customHeight="1">
      <c r="A11" s="178"/>
      <c r="B11" s="111" t="s">
        <v>2241</v>
      </c>
    </row>
    <row r="12" spans="1:7" ht="25.5" customHeight="1">
      <c r="A12" s="178"/>
      <c r="B12" s="111" t="s">
        <v>2263</v>
      </c>
    </row>
    <row r="13" spans="1:7" ht="41.25" customHeight="1">
      <c r="A13" s="178" t="s">
        <v>1081</v>
      </c>
      <c r="B13" s="111" t="s">
        <v>2264</v>
      </c>
    </row>
    <row r="14" spans="1:7" ht="30">
      <c r="A14" s="178" t="s">
        <v>12</v>
      </c>
      <c r="B14" s="113" t="s">
        <v>2242</v>
      </c>
    </row>
    <row r="15" spans="1:7" ht="9" customHeight="1">
      <c r="A15" s="178"/>
    </row>
    <row r="16" spans="1:7" ht="90">
      <c r="A16" s="178"/>
      <c r="B16" s="113" t="s">
        <v>1820</v>
      </c>
    </row>
    <row r="17" spans="1:2" s="325" customFormat="1" ht="21" customHeight="1">
      <c r="A17" s="109"/>
      <c r="B17" s="325" t="s">
        <v>1586</v>
      </c>
    </row>
    <row r="18" spans="1:2" s="325" customFormat="1" ht="15.75" customHeight="1">
      <c r="A18" s="109"/>
      <c r="B18" s="693" t="s">
        <v>2243</v>
      </c>
    </row>
    <row r="19" spans="1:2" ht="15" customHeight="1">
      <c r="A19" s="372"/>
      <c r="B19" s="108" t="s">
        <v>1297</v>
      </c>
    </row>
    <row r="20" spans="1:2" ht="6" customHeight="1">
      <c r="A20" s="372"/>
      <c r="B20" s="108"/>
    </row>
    <row r="21" spans="1:2" ht="24" customHeight="1">
      <c r="A21" s="373" t="s">
        <v>1082</v>
      </c>
      <c r="B21" s="325" t="s">
        <v>2266</v>
      </c>
    </row>
    <row r="22" spans="1:2" ht="6" customHeight="1">
      <c r="A22" s="373"/>
    </row>
    <row r="23" spans="1:2" ht="43.5" customHeight="1">
      <c r="A23" s="178" t="s">
        <v>2017</v>
      </c>
      <c r="B23" s="111" t="s">
        <v>2267</v>
      </c>
    </row>
    <row r="24" spans="1:2" ht="45">
      <c r="A24" s="178" t="s">
        <v>602</v>
      </c>
      <c r="B24" s="108" t="s">
        <v>2268</v>
      </c>
    </row>
    <row r="25" spans="1:2" ht="7.5" customHeight="1">
      <c r="A25" s="109"/>
      <c r="B25" s="110"/>
    </row>
    <row r="26" spans="1:2" ht="24.75" customHeight="1">
      <c r="A26" s="109" t="s">
        <v>328</v>
      </c>
      <c r="B26" s="111" t="s">
        <v>1481</v>
      </c>
    </row>
    <row r="27" spans="1:2" ht="17.25" customHeight="1">
      <c r="A27" s="374"/>
      <c r="B27" s="111" t="s">
        <v>2244</v>
      </c>
    </row>
    <row r="28" spans="1:2" ht="18" customHeight="1">
      <c r="A28" s="374"/>
      <c r="B28" s="179" t="s">
        <v>426</v>
      </c>
    </row>
    <row r="29" spans="1:2" ht="18" customHeight="1">
      <c r="A29" s="374"/>
      <c r="B29" s="179" t="s">
        <v>915</v>
      </c>
    </row>
    <row r="30" spans="1:2" ht="18" customHeight="1">
      <c r="A30" s="374"/>
      <c r="B30" s="179" t="s">
        <v>568</v>
      </c>
    </row>
    <row r="31" spans="1:2" ht="21" customHeight="1">
      <c r="A31" s="374"/>
      <c r="B31" s="179" t="s">
        <v>1424</v>
      </c>
    </row>
    <row r="32" spans="1:2" ht="9" customHeight="1">
      <c r="A32" s="374"/>
      <c r="B32" s="179"/>
    </row>
    <row r="33" spans="1:2" ht="30">
      <c r="A33" s="286" t="s">
        <v>1293</v>
      </c>
      <c r="B33" s="179" t="s">
        <v>2245</v>
      </c>
    </row>
  </sheetData>
  <mergeCells count="1">
    <mergeCell ref="B7:B8"/>
  </mergeCells>
  <phoneticPr fontId="14" type="noConversion"/>
  <pageMargins left="0.74803149606299213" right="0.6692913385826772" top="1.1023622047244095" bottom="0.55118110236220474" header="0.43307086614173229" footer="0.27559055118110237"/>
  <pageSetup paperSize="9" scale="97"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4" manualBreakCount="4">
    <brk id="13" max="1" man="1"/>
    <brk id="210" max="16383" man="1"/>
    <brk id="222" max="16383" man="1"/>
    <brk id="119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גיליון6">
    <pageSetUpPr fitToPage="1"/>
  </sheetPr>
  <dimension ref="A1:M52"/>
  <sheetViews>
    <sheetView showGridLines="0" rightToLeft="1" zoomScaleNormal="100" zoomScaleSheetLayoutView="90" workbookViewId="0">
      <selection activeCell="F24" sqref="F24"/>
    </sheetView>
  </sheetViews>
  <sheetFormatPr defaultColWidth="9" defaultRowHeight="15"/>
  <cols>
    <col min="1" max="1" width="7.625" style="1" customWidth="1"/>
    <col min="2" max="2" width="5.375" style="1" customWidth="1"/>
    <col min="3" max="3" width="34.125" style="1" customWidth="1"/>
    <col min="4" max="5" width="9.625" style="1" customWidth="1"/>
    <col min="6" max="6" width="9" style="1"/>
    <col min="7" max="7" width="9.5" style="1" customWidth="1"/>
    <col min="8" max="9" width="10.125" style="1" customWidth="1"/>
    <col min="10" max="10" width="6.5" style="1" customWidth="1"/>
    <col min="11" max="11" width="5.75" style="1" bestFit="1" customWidth="1"/>
    <col min="12" max="12" width="6.5" style="1" customWidth="1"/>
    <col min="13" max="16384" width="9" style="1"/>
  </cols>
  <sheetData>
    <row r="1" spans="1:9" s="35" customFormat="1" ht="12" customHeight="1">
      <c r="A1" s="1"/>
      <c r="B1" s="1"/>
      <c r="C1" s="577"/>
      <c r="D1" s="279"/>
      <c r="E1" s="279"/>
    </row>
    <row r="2" spans="1:9" s="35" customFormat="1" ht="12" customHeight="1">
      <c r="A2" s="1"/>
      <c r="B2" s="1"/>
      <c r="C2" s="577"/>
      <c r="D2" s="279"/>
      <c r="E2" s="279"/>
    </row>
    <row r="3" spans="1:9" s="35" customFormat="1" ht="12" customHeight="1">
      <c r="A3" s="1"/>
      <c r="B3" s="1"/>
      <c r="C3" s="36"/>
    </row>
    <row r="4" spans="1:9" ht="18.75">
      <c r="B4" s="27" t="str">
        <f>תוכן!B1</f>
        <v>הצעת התקציב הרגיל לשנת 2026</v>
      </c>
      <c r="C4" s="2"/>
      <c r="D4" s="2"/>
      <c r="E4" s="2"/>
      <c r="F4" s="2"/>
      <c r="G4" s="2"/>
      <c r="H4" s="2"/>
      <c r="I4" s="2"/>
    </row>
    <row r="5" spans="1:9" ht="18.75">
      <c r="B5" s="37" t="s">
        <v>1433</v>
      </c>
      <c r="C5" s="2"/>
      <c r="D5" s="2"/>
      <c r="E5" s="2"/>
      <c r="F5" s="2"/>
      <c r="G5" s="2"/>
      <c r="H5" s="2"/>
      <c r="I5" s="2"/>
    </row>
    <row r="7" spans="1:9" ht="12" customHeight="1" thickBot="1">
      <c r="D7" s="869" t="s">
        <v>966</v>
      </c>
      <c r="E7" s="869"/>
      <c r="F7" s="869"/>
    </row>
    <row r="8" spans="1:9" ht="18" customHeight="1">
      <c r="B8" s="118" t="s">
        <v>501</v>
      </c>
      <c r="C8" s="870" t="s">
        <v>55</v>
      </c>
      <c r="D8" s="872" t="s">
        <v>502</v>
      </c>
      <c r="E8" s="873"/>
      <c r="F8" s="874"/>
      <c r="G8" s="38" t="s">
        <v>53</v>
      </c>
      <c r="H8" s="872" t="s">
        <v>54</v>
      </c>
      <c r="I8" s="875"/>
    </row>
    <row r="9" spans="1:9" ht="17.25" customHeight="1">
      <c r="B9" s="138" t="s">
        <v>34</v>
      </c>
      <c r="C9" s="871"/>
      <c r="D9" s="125" t="s">
        <v>56</v>
      </c>
      <c r="E9" s="125" t="s">
        <v>57</v>
      </c>
      <c r="F9" s="39" t="s">
        <v>58</v>
      </c>
      <c r="G9" s="39" t="s">
        <v>59</v>
      </c>
      <c r="H9" s="125" t="s">
        <v>60</v>
      </c>
      <c r="I9" s="126" t="s">
        <v>61</v>
      </c>
    </row>
    <row r="10" spans="1:9" ht="22.5" customHeight="1">
      <c r="B10" s="136">
        <v>1</v>
      </c>
      <c r="C10" s="40" t="s">
        <v>62</v>
      </c>
      <c r="D10" s="119">
        <v>40704</v>
      </c>
      <c r="E10" s="119">
        <v>35167</v>
      </c>
      <c r="F10" s="127">
        <v>75871</v>
      </c>
      <c r="G10" s="41">
        <v>5.5237352200951842E-2</v>
      </c>
      <c r="H10" s="119">
        <v>21311</v>
      </c>
      <c r="I10" s="120">
        <v>54560</v>
      </c>
    </row>
    <row r="11" spans="1:9" ht="22.5" customHeight="1">
      <c r="B11" s="136">
        <v>2</v>
      </c>
      <c r="C11" s="40" t="s">
        <v>63</v>
      </c>
      <c r="D11" s="119">
        <v>25088</v>
      </c>
      <c r="E11" s="119">
        <v>27239</v>
      </c>
      <c r="F11" s="127">
        <v>52327</v>
      </c>
      <c r="G11" s="41">
        <v>3.8096307266534082E-2</v>
      </c>
      <c r="H11" s="119">
        <v>970</v>
      </c>
      <c r="I11" s="120">
        <v>51357</v>
      </c>
    </row>
    <row r="12" spans="1:9" ht="22.5" customHeight="1">
      <c r="B12" s="136">
        <v>4</v>
      </c>
      <c r="C12" s="40" t="s">
        <v>1546</v>
      </c>
      <c r="D12" s="119">
        <v>34874</v>
      </c>
      <c r="E12" s="119">
        <v>11281</v>
      </c>
      <c r="F12" s="127">
        <v>46155</v>
      </c>
      <c r="G12" s="41">
        <v>3.3602825728340634E-2</v>
      </c>
      <c r="H12" s="119">
        <v>1278</v>
      </c>
      <c r="I12" s="120">
        <v>44877</v>
      </c>
    </row>
    <row r="13" spans="1:9" ht="30" customHeight="1">
      <c r="B13" s="136">
        <v>7</v>
      </c>
      <c r="C13" s="337" t="s">
        <v>1408</v>
      </c>
      <c r="D13" s="119">
        <v>41700</v>
      </c>
      <c r="E13" s="119">
        <v>32941</v>
      </c>
      <c r="F13" s="127">
        <v>74641</v>
      </c>
      <c r="G13" s="41">
        <v>5.4341859282614528E-2</v>
      </c>
      <c r="H13" s="119">
        <v>487</v>
      </c>
      <c r="I13" s="120">
        <v>74154</v>
      </c>
    </row>
    <row r="14" spans="1:9" ht="22.5" customHeight="1">
      <c r="A14" s="42" t="s">
        <v>405</v>
      </c>
      <c r="B14" s="136">
        <v>81</v>
      </c>
      <c r="C14" s="117" t="s">
        <v>1311</v>
      </c>
      <c r="D14" s="119">
        <v>371295</v>
      </c>
      <c r="E14" s="119">
        <v>150099</v>
      </c>
      <c r="F14" s="127">
        <v>521394</v>
      </c>
      <c r="G14" s="712">
        <v>0.37959726395412063</v>
      </c>
      <c r="H14" s="119">
        <v>60538</v>
      </c>
      <c r="I14" s="120">
        <v>460856</v>
      </c>
    </row>
    <row r="15" spans="1:9" ht="22.5" customHeight="1">
      <c r="A15" s="42"/>
      <c r="B15" s="136">
        <v>82</v>
      </c>
      <c r="C15" s="40" t="s">
        <v>1854</v>
      </c>
      <c r="D15" s="119">
        <v>13406</v>
      </c>
      <c r="E15" s="119">
        <v>57867</v>
      </c>
      <c r="F15" s="127">
        <v>71273</v>
      </c>
      <c r="G15" s="41">
        <v>5.1889810381020952E-2</v>
      </c>
      <c r="H15" s="119">
        <v>19737</v>
      </c>
      <c r="I15" s="120">
        <v>51536</v>
      </c>
    </row>
    <row r="16" spans="1:9" ht="22.5" customHeight="1">
      <c r="A16" s="42"/>
      <c r="B16" s="136">
        <v>84</v>
      </c>
      <c r="C16" s="40" t="s">
        <v>38</v>
      </c>
      <c r="D16" s="119">
        <v>41905</v>
      </c>
      <c r="E16" s="119">
        <v>98172.200428571494</v>
      </c>
      <c r="F16" s="127">
        <v>140077.20042857149</v>
      </c>
      <c r="G16" s="41">
        <v>0.10198222845878302</v>
      </c>
      <c r="H16" s="119">
        <v>3856.2</v>
      </c>
      <c r="I16" s="120">
        <v>136221.00042857148</v>
      </c>
    </row>
    <row r="17" spans="1:13" ht="22.5" customHeight="1">
      <c r="A17" s="42"/>
      <c r="B17" s="136">
        <v>85</v>
      </c>
      <c r="C17" s="40" t="s">
        <v>272</v>
      </c>
      <c r="D17" s="119">
        <v>13722</v>
      </c>
      <c r="E17" s="119">
        <v>25942</v>
      </c>
      <c r="F17" s="127">
        <v>39664</v>
      </c>
      <c r="G17" s="41">
        <v>2.8877098465797921E-2</v>
      </c>
      <c r="H17" s="119">
        <v>6348</v>
      </c>
      <c r="I17" s="120">
        <v>33316</v>
      </c>
    </row>
    <row r="18" spans="1:13" ht="22.5" customHeight="1">
      <c r="A18" s="42"/>
      <c r="B18" s="578" t="s">
        <v>1639</v>
      </c>
      <c r="C18" s="40" t="s">
        <v>1638</v>
      </c>
      <c r="D18" s="119">
        <v>84834</v>
      </c>
      <c r="E18" s="119">
        <v>227353</v>
      </c>
      <c r="F18" s="127">
        <v>312187</v>
      </c>
      <c r="G18" s="41">
        <v>0.22728556723331117</v>
      </c>
      <c r="H18" s="119">
        <v>19137</v>
      </c>
      <c r="I18" s="120">
        <v>293050</v>
      </c>
    </row>
    <row r="19" spans="1:13" ht="22.5" customHeight="1">
      <c r="B19" s="136">
        <v>10</v>
      </c>
      <c r="C19" s="40" t="s">
        <v>1547</v>
      </c>
      <c r="D19" s="119">
        <v>5370</v>
      </c>
      <c r="E19" s="119">
        <v>17125</v>
      </c>
      <c r="F19" s="127">
        <v>22495</v>
      </c>
      <c r="G19" s="41">
        <v>1.6377327803250408E-2</v>
      </c>
      <c r="H19" s="119">
        <v>1199</v>
      </c>
      <c r="I19" s="120">
        <v>21296</v>
      </c>
    </row>
    <row r="20" spans="1:13" ht="22.5" customHeight="1">
      <c r="B20" s="136">
        <v>11</v>
      </c>
      <c r="C20" s="40" t="s">
        <v>723</v>
      </c>
      <c r="D20" s="119">
        <v>6723</v>
      </c>
      <c r="E20" s="119">
        <v>4371</v>
      </c>
      <c r="F20" s="127">
        <v>11094</v>
      </c>
      <c r="G20" s="41">
        <v>8.0769092975887993E-3</v>
      </c>
      <c r="H20" s="119">
        <v>2465</v>
      </c>
      <c r="I20" s="120">
        <v>8629</v>
      </c>
    </row>
    <row r="21" spans="1:13" ht="22.5" customHeight="1">
      <c r="B21" s="137">
        <v>12</v>
      </c>
      <c r="C21" s="43" t="s">
        <v>1548</v>
      </c>
      <c r="D21" s="121">
        <v>2939</v>
      </c>
      <c r="E21" s="121">
        <v>3428</v>
      </c>
      <c r="F21" s="128">
        <v>6367</v>
      </c>
      <c r="G21" s="44">
        <v>4.6354499276859461E-3</v>
      </c>
      <c r="H21" s="121">
        <v>3428</v>
      </c>
      <c r="I21" s="122">
        <v>2939</v>
      </c>
    </row>
    <row r="22" spans="1:13" ht="24.75" customHeight="1" thickBot="1">
      <c r="B22" s="77" t="s">
        <v>1312</v>
      </c>
      <c r="C22" s="78"/>
      <c r="D22" s="129">
        <v>682560</v>
      </c>
      <c r="E22" s="129">
        <v>690985.20042857155</v>
      </c>
      <c r="F22" s="129">
        <v>1373545.2004285716</v>
      </c>
      <c r="G22" s="45">
        <v>0.99999999999999978</v>
      </c>
      <c r="H22" s="123">
        <v>140754.20000000001</v>
      </c>
      <c r="I22" s="124">
        <v>1232791.0004285714</v>
      </c>
      <c r="K22" s="46"/>
    </row>
    <row r="23" spans="1:13" ht="16.5" customHeight="1">
      <c r="B23" s="83" t="s">
        <v>964</v>
      </c>
      <c r="C23" s="79"/>
      <c r="D23" s="130" t="s">
        <v>724</v>
      </c>
      <c r="E23" s="131">
        <v>76200</v>
      </c>
      <c r="F23" s="132">
        <v>76200</v>
      </c>
      <c r="G23" s="76">
        <f>H22+I22</f>
        <v>1373545.2004285713</v>
      </c>
      <c r="H23" s="133"/>
      <c r="I23" s="133"/>
      <c r="K23" s="46"/>
    </row>
    <row r="24" spans="1:13" ht="16.5" customHeight="1" thickBot="1">
      <c r="B24" s="84" t="s">
        <v>965</v>
      </c>
      <c r="C24" s="80"/>
      <c r="D24" s="134">
        <v>682560</v>
      </c>
      <c r="E24" s="134">
        <v>767185.20042857155</v>
      </c>
      <c r="F24" s="135">
        <v>1449745.2004285716</v>
      </c>
      <c r="G24" s="75"/>
      <c r="H24" s="133"/>
      <c r="I24" s="133"/>
      <c r="K24" s="46"/>
    </row>
    <row r="25" spans="1:13" ht="19.5" customHeight="1">
      <c r="A25" s="42" t="s">
        <v>405</v>
      </c>
      <c r="B25" s="35" t="s">
        <v>1409</v>
      </c>
      <c r="C25" s="48"/>
      <c r="D25" s="49"/>
    </row>
    <row r="26" spans="1:13" ht="13.5" customHeight="1">
      <c r="D26" s="49"/>
      <c r="H26" s="47"/>
    </row>
    <row r="28" spans="1:13" ht="18.75">
      <c r="B28" s="27" t="str">
        <f>B4</f>
        <v>הצעת התקציב הרגיל לשנת 2026</v>
      </c>
      <c r="C28" s="2"/>
      <c r="D28" s="2"/>
      <c r="E28" s="2"/>
      <c r="F28" s="2"/>
      <c r="G28" s="2"/>
      <c r="H28" s="2"/>
      <c r="I28" s="2"/>
    </row>
    <row r="29" spans="1:13" ht="15" customHeight="1">
      <c r="A29" s="867" t="s">
        <v>74</v>
      </c>
      <c r="B29" s="867"/>
      <c r="C29" s="867"/>
      <c r="D29" s="867"/>
      <c r="E29" s="867"/>
      <c r="F29" s="867"/>
      <c r="G29" s="867"/>
      <c r="H29" s="867"/>
      <c r="I29" s="867"/>
      <c r="J29" s="867"/>
      <c r="K29" s="867"/>
      <c r="M29" s="181"/>
    </row>
    <row r="30" spans="1:13" ht="21.75" customHeight="1">
      <c r="A30" s="868" t="s">
        <v>725</v>
      </c>
      <c r="B30" s="868"/>
      <c r="C30" s="868"/>
      <c r="D30" s="868"/>
      <c r="E30" s="868"/>
      <c r="F30" s="868"/>
      <c r="G30" s="868"/>
      <c r="H30" s="868"/>
      <c r="I30" s="868"/>
      <c r="J30" s="868"/>
      <c r="K30" s="868"/>
    </row>
    <row r="32" spans="1:13" s="181" customFormat="1"/>
    <row r="36" spans="4:4">
      <c r="D36" s="1" t="s">
        <v>2298</v>
      </c>
    </row>
    <row r="40" spans="4:4">
      <c r="D40" s="1" t="s">
        <v>2297</v>
      </c>
    </row>
    <row r="41" spans="4:4">
      <c r="D41" s="1">
        <v>143</v>
      </c>
    </row>
    <row r="42" spans="4:4">
      <c r="D42" s="1">
        <v>144</v>
      </c>
    </row>
    <row r="43" spans="4:4">
      <c r="D43" s="1">
        <v>145</v>
      </c>
    </row>
    <row r="44" spans="4:4">
      <c r="D44" s="1" t="s">
        <v>2301</v>
      </c>
    </row>
    <row r="45" spans="4:4">
      <c r="D45" s="1">
        <v>146</v>
      </c>
    </row>
    <row r="46" spans="4:4">
      <c r="D46" s="1" t="s">
        <v>2299</v>
      </c>
    </row>
    <row r="48" spans="4:4">
      <c r="D48" s="1" t="s">
        <v>2300</v>
      </c>
    </row>
    <row r="49" spans="3:4">
      <c r="C49" s="1" t="s">
        <v>972</v>
      </c>
      <c r="D49" s="1">
        <v>150</v>
      </c>
    </row>
    <row r="50" spans="3:4">
      <c r="D50" s="1" t="s">
        <v>1959</v>
      </c>
    </row>
    <row r="51" spans="3:4">
      <c r="D51" s="1" t="s">
        <v>2281</v>
      </c>
    </row>
    <row r="52" spans="3:4">
      <c r="D52" s="1" t="s">
        <v>2302</v>
      </c>
    </row>
  </sheetData>
  <mergeCells count="6">
    <mergeCell ref="A29:K29"/>
    <mergeCell ref="A30:K30"/>
    <mergeCell ref="D7:F7"/>
    <mergeCell ref="C8:C9"/>
    <mergeCell ref="D8:F8"/>
    <mergeCell ref="H8:I8"/>
  </mergeCells>
  <phoneticPr fontId="14" type="noConversion"/>
  <printOptions horizontalCentered="1"/>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5" manualBreakCount="5">
    <brk id="26" max="10" man="1"/>
    <brk id="57" max="16383" man="1"/>
    <brk id="212" max="16383" man="1"/>
    <brk id="224" max="16383" man="1"/>
    <brk id="119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גיליון7">
    <pageSetUpPr fitToPage="1"/>
  </sheetPr>
  <dimension ref="B1:J59"/>
  <sheetViews>
    <sheetView showGridLines="0" rightToLeft="1" topLeftCell="A40" zoomScaleNormal="100" zoomScaleSheetLayoutView="90" workbookViewId="0">
      <selection activeCell="G55" sqref="G55"/>
    </sheetView>
  </sheetViews>
  <sheetFormatPr defaultColWidth="9" defaultRowHeight="15"/>
  <cols>
    <col min="1" max="1" width="8" style="181" customWidth="1"/>
    <col min="2" max="2" width="4.125" style="181" customWidth="1"/>
    <col min="3" max="3" width="6.625" style="181" customWidth="1"/>
    <col min="4" max="4" width="56.625" style="181" bestFit="1" customWidth="1"/>
    <col min="5" max="16384" width="9" style="181"/>
  </cols>
  <sheetData>
    <row r="1" spans="2:10" ht="15.75" customHeight="1">
      <c r="B1" s="183" t="s">
        <v>2067</v>
      </c>
      <c r="C1" s="183"/>
      <c r="D1" s="183"/>
      <c r="E1" s="183"/>
      <c r="F1" s="183"/>
      <c r="G1" s="183"/>
    </row>
    <row r="2" spans="2:10" ht="16.5" customHeight="1" thickBot="1">
      <c r="B2" s="183" t="s">
        <v>1084</v>
      </c>
      <c r="C2" s="184"/>
      <c r="D2" s="184"/>
      <c r="E2" s="184"/>
      <c r="F2" s="184"/>
      <c r="G2" s="184"/>
      <c r="J2" s="710"/>
    </row>
    <row r="3" spans="2:10">
      <c r="B3" s="876" t="s">
        <v>534</v>
      </c>
      <c r="C3" s="879" t="s">
        <v>535</v>
      </c>
      <c r="D3" s="882" t="s">
        <v>1137</v>
      </c>
      <c r="E3" s="188" t="s">
        <v>642</v>
      </c>
      <c r="F3" s="885" t="s">
        <v>822</v>
      </c>
      <c r="G3" s="886"/>
    </row>
    <row r="4" spans="2:10">
      <c r="B4" s="877"/>
      <c r="C4" s="880"/>
      <c r="D4" s="883"/>
      <c r="E4" s="293" t="s">
        <v>2066</v>
      </c>
      <c r="F4" s="294" t="s">
        <v>823</v>
      </c>
      <c r="G4" s="295" t="s">
        <v>533</v>
      </c>
    </row>
    <row r="5" spans="2:10">
      <c r="B5" s="878"/>
      <c r="C5" s="881"/>
      <c r="D5" s="884"/>
      <c r="E5" s="296" t="s">
        <v>243</v>
      </c>
      <c r="F5" s="297" t="s">
        <v>215</v>
      </c>
      <c r="G5" s="298" t="s">
        <v>216</v>
      </c>
    </row>
    <row r="6" spans="2:10" ht="18.95" customHeight="1">
      <c r="B6" s="299"/>
      <c r="C6" s="300" t="s">
        <v>218</v>
      </c>
      <c r="D6" s="301" t="s">
        <v>217</v>
      </c>
      <c r="E6" s="292">
        <v>725000</v>
      </c>
      <c r="F6" s="302">
        <v>0.68308778290433847</v>
      </c>
      <c r="G6" s="303">
        <v>0.4988989815579411</v>
      </c>
    </row>
    <row r="7" spans="2:10" ht="18.95" customHeight="1">
      <c r="B7" s="299"/>
      <c r="C7" s="300" t="s">
        <v>218</v>
      </c>
      <c r="D7" s="304" t="s">
        <v>219</v>
      </c>
      <c r="E7" s="327">
        <v>76200</v>
      </c>
      <c r="F7" s="302">
        <v>7.1794881458359439E-2</v>
      </c>
      <c r="G7" s="303">
        <v>5.2436003303055326E-2</v>
      </c>
    </row>
    <row r="8" spans="2:10" ht="18.95" customHeight="1">
      <c r="B8" s="299">
        <v>220</v>
      </c>
      <c r="C8" s="305">
        <v>122000</v>
      </c>
      <c r="D8" s="306" t="s">
        <v>1501</v>
      </c>
      <c r="E8" s="292">
        <v>4700</v>
      </c>
      <c r="F8" s="302">
        <v>4.4282932133108844E-3</v>
      </c>
      <c r="G8" s="303">
        <v>3.2342416735480321E-3</v>
      </c>
    </row>
    <row r="9" spans="2:10" ht="26.25">
      <c r="B9" s="299">
        <v>220</v>
      </c>
      <c r="C9" s="305">
        <v>212100</v>
      </c>
      <c r="D9" s="307" t="s">
        <v>1539</v>
      </c>
      <c r="E9" s="292">
        <v>1900</v>
      </c>
      <c r="F9" s="302">
        <v>1.7901610862320594E-3</v>
      </c>
      <c r="G9" s="303">
        <v>1.3074593999449491E-3</v>
      </c>
    </row>
    <row r="10" spans="2:10" ht="18.95" customHeight="1">
      <c r="B10" s="299">
        <v>221</v>
      </c>
      <c r="C10" s="305">
        <v>212100</v>
      </c>
      <c r="D10" s="306" t="s">
        <v>1910</v>
      </c>
      <c r="E10" s="292">
        <v>637</v>
      </c>
      <c r="F10" s="302">
        <v>6.0017505891043262E-4</v>
      </c>
      <c r="G10" s="303">
        <v>4.3834296724470136E-4</v>
      </c>
    </row>
    <row r="11" spans="2:10" ht="18.95" customHeight="1">
      <c r="B11" s="299">
        <v>221</v>
      </c>
      <c r="C11" s="305">
        <v>214200</v>
      </c>
      <c r="D11" s="306" t="s">
        <v>247</v>
      </c>
      <c r="E11" s="292">
        <v>600</v>
      </c>
      <c r="F11" s="302">
        <v>5.6531402723117665E-4</v>
      </c>
      <c r="G11" s="303">
        <v>4.1288191577208916E-4</v>
      </c>
    </row>
    <row r="12" spans="2:10" ht="18.95" customHeight="1">
      <c r="B12" s="299">
        <v>220</v>
      </c>
      <c r="C12" s="305">
        <v>214300</v>
      </c>
      <c r="D12" s="306" t="s">
        <v>42</v>
      </c>
      <c r="E12" s="292">
        <v>800</v>
      </c>
      <c r="F12" s="302">
        <v>7.5375203630823561E-4</v>
      </c>
      <c r="G12" s="303">
        <v>5.5050922102945225E-4</v>
      </c>
    </row>
    <row r="13" spans="2:10" ht="18.95" customHeight="1">
      <c r="B13" s="299">
        <v>281</v>
      </c>
      <c r="C13" s="305">
        <v>230000</v>
      </c>
      <c r="D13" s="306" t="s">
        <v>1496</v>
      </c>
      <c r="E13" s="292">
        <v>1000</v>
      </c>
      <c r="F13" s="302">
        <v>9.4219004538529446E-4</v>
      </c>
      <c r="G13" s="303">
        <v>6.8813652628681534E-4</v>
      </c>
    </row>
    <row r="14" spans="2:10" ht="18.95" customHeight="1">
      <c r="B14" s="299">
        <v>590</v>
      </c>
      <c r="C14" s="305">
        <v>230000</v>
      </c>
      <c r="D14" s="306" t="s">
        <v>1006</v>
      </c>
      <c r="E14" s="292">
        <v>31595</v>
      </c>
      <c r="F14" s="302">
        <v>2.9768494483948381E-2</v>
      </c>
      <c r="G14" s="303">
        <v>2.1741673548031928E-2</v>
      </c>
    </row>
    <row r="15" spans="2:10" ht="18.95" customHeight="1">
      <c r="B15" s="299">
        <v>591</v>
      </c>
      <c r="C15" s="305">
        <v>230000</v>
      </c>
      <c r="D15" s="306" t="s">
        <v>1801</v>
      </c>
      <c r="E15" s="292">
        <v>4000</v>
      </c>
      <c r="F15" s="302">
        <v>3.7687601815411778E-3</v>
      </c>
      <c r="G15" s="303">
        <v>2.7525461051472614E-3</v>
      </c>
    </row>
    <row r="16" spans="2:10" ht="18.95" customHeight="1">
      <c r="B16" s="299">
        <v>592</v>
      </c>
      <c r="C16" s="305">
        <v>230000</v>
      </c>
      <c r="D16" s="306" t="s">
        <v>1543</v>
      </c>
      <c r="E16" s="292">
        <v>2000</v>
      </c>
      <c r="F16" s="302">
        <v>1.8843800907705889E-3</v>
      </c>
      <c r="G16" s="303">
        <v>1.3762730525736307E-3</v>
      </c>
    </row>
    <row r="17" spans="2:7" ht="18.95" customHeight="1">
      <c r="B17" s="299">
        <v>220</v>
      </c>
      <c r="C17" s="305">
        <v>233100</v>
      </c>
      <c r="D17" s="306" t="s">
        <v>841</v>
      </c>
      <c r="E17" s="292">
        <v>12000</v>
      </c>
      <c r="F17" s="302">
        <v>1.1306280544623534E-2</v>
      </c>
      <c r="G17" s="303">
        <v>8.2576383154417832E-3</v>
      </c>
    </row>
    <row r="18" spans="2:7" ht="18.95" customHeight="1">
      <c r="B18" s="299">
        <v>220</v>
      </c>
      <c r="C18" s="305">
        <v>247200</v>
      </c>
      <c r="D18" s="306" t="s">
        <v>1749</v>
      </c>
      <c r="E18" s="292">
        <v>1350</v>
      </c>
      <c r="F18" s="302">
        <v>1.2719565612701476E-3</v>
      </c>
      <c r="G18" s="303">
        <v>9.2898431048720061E-4</v>
      </c>
    </row>
    <row r="19" spans="2:7" ht="18.95" customHeight="1">
      <c r="B19" s="299">
        <v>492</v>
      </c>
      <c r="C19" s="305">
        <v>247200</v>
      </c>
      <c r="D19" s="306" t="s">
        <v>2126</v>
      </c>
      <c r="E19" s="292">
        <v>3000</v>
      </c>
      <c r="F19" s="302">
        <v>2.8265701361558835E-3</v>
      </c>
      <c r="G19" s="303">
        <v>2.0644095788604458E-3</v>
      </c>
    </row>
    <row r="20" spans="2:7" ht="18.95" customHeight="1">
      <c r="B20" s="299">
        <v>280</v>
      </c>
      <c r="C20" s="305">
        <v>281000</v>
      </c>
      <c r="D20" s="308" t="s">
        <v>1498</v>
      </c>
      <c r="E20" s="292">
        <v>1800</v>
      </c>
      <c r="F20" s="302">
        <v>1.6959420816935302E-3</v>
      </c>
      <c r="G20" s="303">
        <v>1.2386457473162675E-3</v>
      </c>
    </row>
    <row r="21" spans="2:7" ht="18.95" customHeight="1">
      <c r="B21" s="299">
        <v>280</v>
      </c>
      <c r="C21" s="305">
        <v>282000</v>
      </c>
      <c r="D21" s="306" t="s">
        <v>425</v>
      </c>
      <c r="E21" s="292">
        <v>400</v>
      </c>
      <c r="F21" s="302">
        <v>3.768760181541178E-4</v>
      </c>
      <c r="G21" s="303">
        <v>2.7525461051472613E-4</v>
      </c>
    </row>
    <row r="22" spans="2:7" ht="18.95" customHeight="1">
      <c r="B22" s="299">
        <v>490</v>
      </c>
      <c r="C22" s="305">
        <v>311900</v>
      </c>
      <c r="D22" s="306" t="s">
        <v>1142</v>
      </c>
      <c r="E22" s="292">
        <v>1150</v>
      </c>
      <c r="F22" s="302">
        <v>1.0835185521930887E-3</v>
      </c>
      <c r="G22" s="303">
        <v>7.9135700522983763E-4</v>
      </c>
    </row>
    <row r="23" spans="2:7">
      <c r="B23" s="299">
        <v>421</v>
      </c>
      <c r="C23" s="305">
        <v>317210</v>
      </c>
      <c r="D23" s="307" t="s">
        <v>2185</v>
      </c>
      <c r="E23" s="292">
        <v>1140</v>
      </c>
      <c r="F23" s="302">
        <v>1.0740966517392358E-3</v>
      </c>
      <c r="G23" s="303">
        <v>7.8447563996696947E-4</v>
      </c>
    </row>
    <row r="24" spans="2:7" ht="26.25">
      <c r="B24" s="299">
        <v>422</v>
      </c>
      <c r="C24" s="305">
        <v>317210</v>
      </c>
      <c r="D24" s="307" t="s">
        <v>1913</v>
      </c>
      <c r="E24" s="292">
        <v>1389</v>
      </c>
      <c r="F24" s="302">
        <v>1.308701973040174E-3</v>
      </c>
      <c r="G24" s="303">
        <v>9.5582163501238646E-4</v>
      </c>
    </row>
    <row r="25" spans="2:7" ht="18.95" customHeight="1">
      <c r="B25" s="299">
        <v>220</v>
      </c>
      <c r="C25" s="305">
        <v>317310</v>
      </c>
      <c r="D25" s="307" t="s">
        <v>1857</v>
      </c>
      <c r="E25" s="292">
        <v>500</v>
      </c>
      <c r="F25" s="302">
        <v>4.7109502269264723E-4</v>
      </c>
      <c r="G25" s="303">
        <v>3.4406826314340767E-4</v>
      </c>
    </row>
    <row r="26" spans="2:7" ht="18.95" customHeight="1">
      <c r="B26" s="299">
        <v>420</v>
      </c>
      <c r="C26" s="305">
        <v>317500</v>
      </c>
      <c r="D26" s="306" t="s">
        <v>1483</v>
      </c>
      <c r="E26" s="292">
        <v>1378</v>
      </c>
      <c r="F26" s="302">
        <v>1.2983378825409358E-3</v>
      </c>
      <c r="G26" s="303">
        <v>9.4825213322323151E-4</v>
      </c>
    </row>
    <row r="27" spans="2:7" ht="18.95" customHeight="1">
      <c r="B27" s="299">
        <v>420</v>
      </c>
      <c r="C27" s="305">
        <v>317900</v>
      </c>
      <c r="D27" s="306" t="s">
        <v>830</v>
      </c>
      <c r="E27" s="292">
        <v>600</v>
      </c>
      <c r="F27" s="302">
        <v>5.6531402723117665E-4</v>
      </c>
      <c r="G27" s="303">
        <v>4.1288191577208916E-4</v>
      </c>
    </row>
    <row r="28" spans="2:7" ht="18.95" customHeight="1">
      <c r="B28" s="299">
        <v>431</v>
      </c>
      <c r="C28" s="305">
        <v>317910</v>
      </c>
      <c r="D28" s="306" t="s">
        <v>1151</v>
      </c>
      <c r="E28" s="292">
        <v>1503</v>
      </c>
      <c r="F28" s="302">
        <v>1.4161116382140975E-3</v>
      </c>
      <c r="G28" s="303">
        <v>1.0342691990090835E-3</v>
      </c>
    </row>
    <row r="29" spans="2:7" ht="18.95" customHeight="1">
      <c r="B29" s="299">
        <v>420</v>
      </c>
      <c r="C29" s="305">
        <v>317920</v>
      </c>
      <c r="D29" s="306" t="s">
        <v>1802</v>
      </c>
      <c r="E29" s="292">
        <v>1312</v>
      </c>
      <c r="F29" s="302">
        <v>1.2361533395455063E-3</v>
      </c>
      <c r="G29" s="303">
        <v>9.0283512248830167E-4</v>
      </c>
    </row>
    <row r="30" spans="2:7" ht="18.95" customHeight="1">
      <c r="B30" s="299">
        <v>421</v>
      </c>
      <c r="C30" s="305">
        <v>322000</v>
      </c>
      <c r="D30" s="306" t="s">
        <v>1877</v>
      </c>
      <c r="E30" s="292">
        <v>500</v>
      </c>
      <c r="F30" s="302">
        <v>4.7109502269264723E-4</v>
      </c>
      <c r="G30" s="303">
        <v>3.4406826314340767E-4</v>
      </c>
    </row>
    <row r="31" spans="2:7" ht="18.95" customHeight="1">
      <c r="B31" s="299">
        <v>740</v>
      </c>
      <c r="C31" s="305">
        <v>322000</v>
      </c>
      <c r="D31" s="306" t="s">
        <v>2030</v>
      </c>
      <c r="E31" s="292">
        <v>3000</v>
      </c>
      <c r="F31" s="302">
        <v>2.8265701361558835E-3</v>
      </c>
      <c r="G31" s="303">
        <v>2.0644095788604458E-3</v>
      </c>
    </row>
    <row r="32" spans="2:7" ht="18.75" customHeight="1">
      <c r="B32" s="309">
        <v>420</v>
      </c>
      <c r="C32" s="305">
        <v>329210</v>
      </c>
      <c r="D32" s="306" t="s">
        <v>1088</v>
      </c>
      <c r="E32" s="292">
        <v>855</v>
      </c>
      <c r="F32" s="302">
        <v>8.0557248880442679E-4</v>
      </c>
      <c r="G32" s="303">
        <v>5.8835672997522713E-4</v>
      </c>
    </row>
    <row r="33" spans="2:7" ht="18.95" customHeight="1">
      <c r="B33" s="309">
        <v>421</v>
      </c>
      <c r="C33" s="305">
        <v>329240</v>
      </c>
      <c r="D33" s="306" t="s">
        <v>1089</v>
      </c>
      <c r="E33" s="292">
        <v>2580</v>
      </c>
      <c r="F33" s="302">
        <v>2.4308503170940598E-3</v>
      </c>
      <c r="G33" s="303">
        <v>1.7753922378199835E-3</v>
      </c>
    </row>
    <row r="34" spans="2:7" ht="18.95" customHeight="1">
      <c r="B34" s="299">
        <v>427</v>
      </c>
      <c r="C34" s="305">
        <v>329901</v>
      </c>
      <c r="D34" s="306" t="s">
        <v>994</v>
      </c>
      <c r="E34" s="292">
        <v>1703</v>
      </c>
      <c r="F34" s="302">
        <v>1.6045496472911565E-3</v>
      </c>
      <c r="G34" s="303">
        <v>1.1718965042664465E-3</v>
      </c>
    </row>
    <row r="35" spans="2:7" ht="18.95" customHeight="1">
      <c r="B35" s="299">
        <v>420</v>
      </c>
      <c r="C35" s="305">
        <v>344301</v>
      </c>
      <c r="D35" s="306" t="s">
        <v>1197</v>
      </c>
      <c r="E35" s="292">
        <v>700</v>
      </c>
      <c r="F35" s="302">
        <v>6.5953303176970613E-4</v>
      </c>
      <c r="G35" s="303">
        <v>4.8169556840077071E-4</v>
      </c>
    </row>
    <row r="36" spans="2:7" ht="18.95" customHeight="1">
      <c r="B36" s="299">
        <v>420</v>
      </c>
      <c r="C36" s="305">
        <v>346702</v>
      </c>
      <c r="D36" s="306" t="s">
        <v>1838</v>
      </c>
      <c r="E36" s="292">
        <v>945</v>
      </c>
      <c r="F36" s="302">
        <v>8.9036959288910328E-4</v>
      </c>
      <c r="G36" s="303">
        <v>6.5028901734104046E-4</v>
      </c>
    </row>
    <row r="37" spans="2:7" ht="18.95" customHeight="1">
      <c r="B37" s="299">
        <v>740</v>
      </c>
      <c r="C37" s="305">
        <v>347102</v>
      </c>
      <c r="D37" s="306" t="s">
        <v>1991</v>
      </c>
      <c r="E37" s="292">
        <v>870</v>
      </c>
      <c r="F37" s="302">
        <v>8.1970533948520622E-4</v>
      </c>
      <c r="G37" s="303">
        <v>5.9867877786952926E-4</v>
      </c>
    </row>
    <row r="38" spans="2:7" ht="18.95" customHeight="1">
      <c r="B38" s="299">
        <v>420</v>
      </c>
      <c r="C38" s="305">
        <v>413200</v>
      </c>
      <c r="D38" s="306" t="s">
        <v>1100</v>
      </c>
      <c r="E38" s="292">
        <v>730</v>
      </c>
      <c r="F38" s="302">
        <v>6.87798733131265E-4</v>
      </c>
      <c r="G38" s="303">
        <v>5.0233966418937513E-4</v>
      </c>
    </row>
    <row r="39" spans="2:7" ht="18.95" customHeight="1">
      <c r="B39" s="299">
        <v>670</v>
      </c>
      <c r="C39" s="305">
        <v>430000</v>
      </c>
      <c r="D39" s="306" t="s">
        <v>1252</v>
      </c>
      <c r="E39" s="292">
        <v>10500</v>
      </c>
      <c r="F39" s="302">
        <v>9.8929954765455928E-3</v>
      </c>
      <c r="G39" s="303">
        <v>7.2254335260115606E-3</v>
      </c>
    </row>
    <row r="40" spans="2:7" ht="18.95" customHeight="1">
      <c r="B40" s="299">
        <v>671</v>
      </c>
      <c r="C40" s="305">
        <v>430000</v>
      </c>
      <c r="D40" s="306" t="s">
        <v>1482</v>
      </c>
      <c r="E40" s="292">
        <v>5018</v>
      </c>
      <c r="F40" s="302">
        <v>4.7279096477434081E-3</v>
      </c>
      <c r="G40" s="303">
        <v>3.4530690889072392E-3</v>
      </c>
    </row>
    <row r="41" spans="2:7" ht="18.95" customHeight="1">
      <c r="B41" s="299">
        <v>673</v>
      </c>
      <c r="C41" s="305">
        <v>430000</v>
      </c>
      <c r="D41" s="306" t="s">
        <v>2032</v>
      </c>
      <c r="E41" s="292">
        <v>1400</v>
      </c>
      <c r="F41" s="302">
        <v>1.3190660635394123E-3</v>
      </c>
      <c r="G41" s="303">
        <v>9.6339113680154141E-4</v>
      </c>
    </row>
    <row r="42" spans="2:7" ht="18.95" customHeight="1">
      <c r="B42" s="299">
        <v>280</v>
      </c>
      <c r="C42" s="305">
        <v>442000</v>
      </c>
      <c r="D42" s="306" t="s">
        <v>1976</v>
      </c>
      <c r="E42" s="292">
        <v>11000</v>
      </c>
      <c r="F42" s="302">
        <v>1.0364090499238239E-2</v>
      </c>
      <c r="G42" s="303">
        <v>7.5695017891549681E-3</v>
      </c>
    </row>
    <row r="43" spans="2:7" ht="18.95" customHeight="1">
      <c r="B43" s="299">
        <v>280</v>
      </c>
      <c r="C43" s="305">
        <v>443000</v>
      </c>
      <c r="D43" s="306" t="s">
        <v>709</v>
      </c>
      <c r="E43" s="292">
        <v>22000</v>
      </c>
      <c r="F43" s="302">
        <v>2.0728180998476477E-2</v>
      </c>
      <c r="G43" s="303">
        <v>1.5139003578309936E-2</v>
      </c>
    </row>
    <row r="44" spans="2:7" ht="18.95" customHeight="1">
      <c r="B44" s="299">
        <v>220</v>
      </c>
      <c r="C44" s="305">
        <v>443100</v>
      </c>
      <c r="D44" s="306" t="s">
        <v>2141</v>
      </c>
      <c r="E44" s="292">
        <v>5500</v>
      </c>
      <c r="F44" s="302">
        <v>5.1820452496191194E-3</v>
      </c>
      <c r="G44" s="303">
        <v>3.7847508945774841E-3</v>
      </c>
    </row>
    <row r="45" spans="2:7" ht="18.95" customHeight="1">
      <c r="B45" s="299">
        <v>220</v>
      </c>
      <c r="C45" s="305">
        <v>443200</v>
      </c>
      <c r="D45" s="306" t="s">
        <v>1152</v>
      </c>
      <c r="E45" s="292">
        <v>23000</v>
      </c>
      <c r="F45" s="302">
        <v>2.1670371043861773E-2</v>
      </c>
      <c r="G45" s="303">
        <v>1.5827140104596751E-2</v>
      </c>
    </row>
    <row r="46" spans="2:7" ht="18.95" customHeight="1">
      <c r="B46" s="299">
        <v>420</v>
      </c>
      <c r="C46" s="305">
        <v>473000</v>
      </c>
      <c r="D46" s="306" t="s">
        <v>1101</v>
      </c>
      <c r="E46" s="292">
        <v>1740</v>
      </c>
      <c r="F46" s="302">
        <v>1.6394106789704124E-3</v>
      </c>
      <c r="G46" s="303">
        <v>1.1973575557390585E-3</v>
      </c>
    </row>
    <row r="47" spans="2:7" ht="18.95" customHeight="1">
      <c r="B47" s="299">
        <v>660</v>
      </c>
      <c r="C47" s="305">
        <v>511000</v>
      </c>
      <c r="D47" s="306" t="s">
        <v>346</v>
      </c>
      <c r="E47" s="292">
        <v>5000</v>
      </c>
      <c r="F47" s="302">
        <v>4.7109502269264726E-3</v>
      </c>
      <c r="G47" s="303">
        <v>3.4406826314340765E-3</v>
      </c>
    </row>
    <row r="48" spans="2:7" ht="18.95" customHeight="1">
      <c r="B48" s="299">
        <v>662</v>
      </c>
      <c r="C48" s="305">
        <v>511000</v>
      </c>
      <c r="D48" s="306" t="s">
        <v>1249</v>
      </c>
      <c r="E48" s="292">
        <v>2170</v>
      </c>
      <c r="F48" s="302">
        <v>2.044552398486089E-3</v>
      </c>
      <c r="G48" s="303">
        <v>1.4932562620423892E-3</v>
      </c>
    </row>
    <row r="49" spans="2:10" ht="18.95" customHeight="1">
      <c r="B49" s="309">
        <v>510</v>
      </c>
      <c r="C49" s="305">
        <v>513000</v>
      </c>
      <c r="D49" s="306" t="s">
        <v>303</v>
      </c>
      <c r="E49" s="292">
        <v>6200</v>
      </c>
      <c r="F49" s="302">
        <v>5.8415782813888255E-3</v>
      </c>
      <c r="G49" s="303">
        <v>4.2664464629782548E-3</v>
      </c>
    </row>
    <row r="50" spans="2:10" ht="18.95" customHeight="1">
      <c r="B50" s="309">
        <v>420</v>
      </c>
      <c r="C50" s="305">
        <v>594000</v>
      </c>
      <c r="D50" s="306" t="s">
        <v>1040</v>
      </c>
      <c r="E50" s="292">
        <v>650</v>
      </c>
      <c r="F50" s="302">
        <v>6.1242352950044139E-4</v>
      </c>
      <c r="G50" s="303">
        <v>4.4728874208642996E-4</v>
      </c>
    </row>
    <row r="51" spans="2:10" ht="18.95" customHeight="1">
      <c r="B51" s="309">
        <v>580</v>
      </c>
      <c r="C51" s="305">
        <v>594000</v>
      </c>
      <c r="D51" s="306" t="s">
        <v>2083</v>
      </c>
      <c r="E51" s="292">
        <v>9000</v>
      </c>
      <c r="F51" s="302">
        <v>8.47971040846765E-3</v>
      </c>
      <c r="G51" s="303">
        <v>6.1932287365813379E-3</v>
      </c>
    </row>
    <row r="52" spans="2:10" ht="18.95" customHeight="1">
      <c r="B52" s="309">
        <v>490</v>
      </c>
      <c r="C52" s="305">
        <v>597200</v>
      </c>
      <c r="D52" s="306" t="s">
        <v>1153</v>
      </c>
      <c r="E52" s="292">
        <v>500</v>
      </c>
      <c r="F52" s="302">
        <v>4.7109502269264723E-4</v>
      </c>
      <c r="G52" s="303">
        <v>3.4406826314340767E-4</v>
      </c>
    </row>
    <row r="53" spans="2:10" ht="18.95" customHeight="1">
      <c r="B53" s="309">
        <v>510</v>
      </c>
      <c r="C53" s="305">
        <v>599200</v>
      </c>
      <c r="D53" s="306" t="s">
        <v>1510</v>
      </c>
      <c r="E53" s="292">
        <v>61000</v>
      </c>
      <c r="F53" s="302">
        <v>5.7473592768502967E-2</v>
      </c>
      <c r="G53" s="303">
        <v>4.1976328103495733E-2</v>
      </c>
    </row>
    <row r="54" spans="2:10" ht="18.95" customHeight="1">
      <c r="B54" s="310"/>
      <c r="C54" s="311"/>
      <c r="D54" s="312" t="s">
        <v>873</v>
      </c>
      <c r="E54" s="692">
        <v>8842</v>
      </c>
      <c r="F54" s="313">
        <v>8.3308443812967741E-3</v>
      </c>
      <c r="G54" s="314">
        <v>6.0845031654280209E-3</v>
      </c>
    </row>
    <row r="55" spans="2:10" ht="18.95" customHeight="1" thickBot="1">
      <c r="B55" s="315"/>
      <c r="C55" s="316"/>
      <c r="D55" s="316" t="s">
        <v>647</v>
      </c>
      <c r="E55" s="317">
        <v>1061357</v>
      </c>
      <c r="F55" s="318">
        <v>0.99999999999999978</v>
      </c>
      <c r="G55" s="273">
        <v>0.73035851913019489</v>
      </c>
      <c r="J55" s="583"/>
    </row>
    <row r="56" spans="2:10" ht="22.5" customHeight="1">
      <c r="B56" s="277"/>
    </row>
    <row r="58" spans="2:10" s="291" customFormat="1">
      <c r="D58" s="350"/>
      <c r="E58" s="181"/>
    </row>
    <row r="59" spans="2:10" s="291" customFormat="1">
      <c r="E59" s="181"/>
    </row>
  </sheetData>
  <mergeCells count="4">
    <mergeCell ref="B3:B5"/>
    <mergeCell ref="C3:C5"/>
    <mergeCell ref="D3:D5"/>
    <mergeCell ref="F3:G3"/>
  </mergeCells>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2" manualBreakCount="2">
    <brk id="24" max="6" man="1"/>
    <brk id="46"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גיליון8">
    <pageSetUpPr fitToPage="1"/>
  </sheetPr>
  <dimension ref="B1:K25"/>
  <sheetViews>
    <sheetView showGridLines="0" rightToLeft="1" topLeftCell="A10" zoomScaleNormal="100" zoomScaleSheetLayoutView="80" workbookViewId="0">
      <selection activeCell="G17" sqref="G17"/>
    </sheetView>
  </sheetViews>
  <sheetFormatPr defaultColWidth="9" defaultRowHeight="15"/>
  <cols>
    <col min="1" max="1" width="12.875" style="1" customWidth="1"/>
    <col min="2" max="2" width="5.875" style="1" customWidth="1"/>
    <col min="3" max="3" width="8.125" style="1" customWidth="1"/>
    <col min="4" max="4" width="50.5" style="1" customWidth="1"/>
    <col min="5" max="6" width="11.625" style="1" customWidth="1"/>
    <col min="7" max="7" width="10.625" style="1" customWidth="1"/>
    <col min="8" max="8" width="9.625" style="1" bestFit="1" customWidth="1"/>
    <col min="12" max="16384" width="9" style="1"/>
  </cols>
  <sheetData>
    <row r="1" spans="2:11" ht="20.25">
      <c r="B1" s="50" t="s">
        <v>2067</v>
      </c>
      <c r="C1" s="50"/>
      <c r="D1" s="50"/>
      <c r="E1" s="50"/>
      <c r="F1" s="50"/>
      <c r="G1" s="50"/>
    </row>
    <row r="2" spans="2:11" ht="18.75">
      <c r="B2" s="37" t="s">
        <v>1085</v>
      </c>
      <c r="C2" s="2"/>
      <c r="D2" s="2"/>
      <c r="E2" s="2"/>
      <c r="F2" s="2"/>
      <c r="G2" s="2"/>
    </row>
    <row r="3" spans="2:11" ht="19.5" customHeight="1" thickBot="1"/>
    <row r="4" spans="2:11">
      <c r="B4" s="887" t="s">
        <v>534</v>
      </c>
      <c r="C4" s="890" t="s">
        <v>535</v>
      </c>
      <c r="D4" s="870" t="s">
        <v>1137</v>
      </c>
      <c r="E4" s="140" t="s">
        <v>642</v>
      </c>
      <c r="F4" s="872" t="s">
        <v>822</v>
      </c>
      <c r="G4" s="875"/>
    </row>
    <row r="5" spans="2:11">
      <c r="B5" s="888"/>
      <c r="C5" s="891"/>
      <c r="D5" s="893"/>
      <c r="E5" s="141" t="s">
        <v>2066</v>
      </c>
      <c r="F5" s="142" t="s">
        <v>1398</v>
      </c>
      <c r="G5" s="143" t="s">
        <v>533</v>
      </c>
    </row>
    <row r="6" spans="2:11">
      <c r="B6" s="889"/>
      <c r="C6" s="892"/>
      <c r="D6" s="871"/>
      <c r="E6" s="139" t="s">
        <v>243</v>
      </c>
      <c r="F6" s="144" t="s">
        <v>1399</v>
      </c>
      <c r="G6" s="145" t="s">
        <v>216</v>
      </c>
    </row>
    <row r="7" spans="2:11" s="334" customFormat="1" ht="30" customHeight="1">
      <c r="B7" s="328">
        <v>910</v>
      </c>
      <c r="C7" s="329">
        <v>111200</v>
      </c>
      <c r="D7" s="330" t="s">
        <v>1886</v>
      </c>
      <c r="E7" s="331">
        <v>50</v>
      </c>
      <c r="F7" s="332">
        <v>6.6898581750066896E-3</v>
      </c>
      <c r="G7" s="333">
        <v>3.4406826314340766E-5</v>
      </c>
      <c r="I7"/>
      <c r="J7"/>
      <c r="K7"/>
    </row>
    <row r="8" spans="2:11" s="334" customFormat="1" ht="30" customHeight="1">
      <c r="B8" s="328">
        <v>910</v>
      </c>
      <c r="C8" s="329">
        <v>213000</v>
      </c>
      <c r="D8" s="330" t="s">
        <v>1704</v>
      </c>
      <c r="E8" s="331">
        <v>66</v>
      </c>
      <c r="F8" s="332">
        <v>8.8306127910088312E-3</v>
      </c>
      <c r="G8" s="333">
        <v>4.5417010734929807E-5</v>
      </c>
      <c r="I8"/>
      <c r="J8"/>
      <c r="K8"/>
    </row>
    <row r="9" spans="2:11" s="334" customFormat="1" ht="30" customHeight="1">
      <c r="B9" s="328">
        <v>980</v>
      </c>
      <c r="C9" s="329">
        <v>232200</v>
      </c>
      <c r="D9" s="330" t="s">
        <v>1448</v>
      </c>
      <c r="E9" s="331">
        <v>765</v>
      </c>
      <c r="F9" s="332">
        <v>0.10235483007760235</v>
      </c>
      <c r="G9" s="333">
        <v>5.2642444260941369E-4</v>
      </c>
      <c r="I9"/>
      <c r="J9"/>
      <c r="K9"/>
    </row>
    <row r="10" spans="2:11" s="334" customFormat="1" ht="30" customHeight="1">
      <c r="B10" s="328">
        <v>991</v>
      </c>
      <c r="C10" s="329">
        <v>244300</v>
      </c>
      <c r="D10" s="330" t="s">
        <v>2210</v>
      </c>
      <c r="E10" s="331">
        <v>50</v>
      </c>
      <c r="F10" s="332">
        <v>6.6898581750066896E-3</v>
      </c>
      <c r="G10" s="333">
        <v>3.4406826314340766E-5</v>
      </c>
      <c r="I10"/>
      <c r="J10"/>
      <c r="K10"/>
    </row>
    <row r="11" spans="2:11" s="334" customFormat="1" ht="30" customHeight="1">
      <c r="B11" s="328">
        <v>998</v>
      </c>
      <c r="C11" s="329">
        <v>317100</v>
      </c>
      <c r="D11" s="330" t="s">
        <v>1908</v>
      </c>
      <c r="E11" s="331">
        <v>4600</v>
      </c>
      <c r="F11" s="332">
        <v>0.61546695210061542</v>
      </c>
      <c r="G11" s="333">
        <v>3.1654280209193505E-3</v>
      </c>
      <c r="H11" s="335"/>
      <c r="I11"/>
      <c r="J11"/>
      <c r="K11"/>
    </row>
    <row r="12" spans="2:11" s="334" customFormat="1" ht="30" customHeight="1">
      <c r="B12" s="328">
        <v>991</v>
      </c>
      <c r="C12" s="329">
        <v>317950</v>
      </c>
      <c r="D12" s="345" t="s">
        <v>2211</v>
      </c>
      <c r="E12" s="331">
        <v>41</v>
      </c>
      <c r="F12" s="332">
        <v>5.4856837035054855E-3</v>
      </c>
      <c r="G12" s="333">
        <v>2.8213597577759427E-5</v>
      </c>
      <c r="I12"/>
      <c r="J12"/>
      <c r="K12"/>
    </row>
    <row r="13" spans="2:11" s="334" customFormat="1" ht="30" customHeight="1">
      <c r="B13" s="328">
        <v>998</v>
      </c>
      <c r="C13" s="329">
        <v>328100</v>
      </c>
      <c r="D13" s="330" t="s">
        <v>2212</v>
      </c>
      <c r="E13" s="331">
        <v>570</v>
      </c>
      <c r="F13" s="332">
        <v>7.6264383195076266E-2</v>
      </c>
      <c r="G13" s="333">
        <v>3.9223781998348474E-4</v>
      </c>
      <c r="I13"/>
      <c r="J13"/>
      <c r="K13"/>
    </row>
    <row r="14" spans="2:11" s="334" customFormat="1" ht="30" customHeight="1">
      <c r="B14" s="328">
        <v>992</v>
      </c>
      <c r="C14" s="329">
        <v>329000</v>
      </c>
      <c r="D14" s="330" t="s">
        <v>1076</v>
      </c>
      <c r="E14" s="331">
        <v>300</v>
      </c>
      <c r="F14" s="332">
        <v>4.0139149050040138E-2</v>
      </c>
      <c r="G14" s="333">
        <v>2.0644095788604458E-4</v>
      </c>
      <c r="I14"/>
      <c r="J14"/>
      <c r="K14"/>
    </row>
    <row r="15" spans="2:11" s="334" customFormat="1" ht="30" customHeight="1">
      <c r="B15" s="328">
        <v>940</v>
      </c>
      <c r="C15" s="329">
        <v>331000</v>
      </c>
      <c r="D15" s="330" t="s">
        <v>1450</v>
      </c>
      <c r="E15" s="331">
        <v>120</v>
      </c>
      <c r="F15" s="332">
        <v>1.6055659620016056E-2</v>
      </c>
      <c r="G15" s="333">
        <v>8.2576383154417838E-5</v>
      </c>
      <c r="I15"/>
      <c r="J15"/>
      <c r="K15"/>
    </row>
    <row r="16" spans="2:11" s="334" customFormat="1" ht="30" customHeight="1">
      <c r="B16" s="328">
        <v>994</v>
      </c>
      <c r="C16" s="329">
        <v>331000</v>
      </c>
      <c r="D16" s="330" t="s">
        <v>2271</v>
      </c>
      <c r="E16" s="331">
        <v>97</v>
      </c>
      <c r="F16" s="332">
        <v>1.2978324859512978E-2</v>
      </c>
      <c r="G16" s="333">
        <v>6.6749243049821081E-5</v>
      </c>
      <c r="I16"/>
      <c r="J16"/>
      <c r="K16"/>
    </row>
    <row r="17" spans="2:11" s="334" customFormat="1" ht="30" customHeight="1">
      <c r="B17" s="328">
        <v>950</v>
      </c>
      <c r="C17" s="329">
        <v>369000</v>
      </c>
      <c r="D17" s="330" t="s">
        <v>2209</v>
      </c>
      <c r="E17" s="331">
        <v>228</v>
      </c>
      <c r="F17" s="332">
        <v>3.0505753278030505E-2</v>
      </c>
      <c r="G17" s="333">
        <v>1.568951279933939E-4</v>
      </c>
      <c r="I17"/>
      <c r="J17"/>
      <c r="K17"/>
    </row>
    <row r="18" spans="2:11" s="334" customFormat="1" ht="30" customHeight="1">
      <c r="B18" s="328">
        <v>997</v>
      </c>
      <c r="C18" s="329">
        <v>379000</v>
      </c>
      <c r="D18" s="330" t="s">
        <v>1906</v>
      </c>
      <c r="E18" s="331">
        <v>187</v>
      </c>
      <c r="F18" s="332">
        <v>2.502006957452502E-2</v>
      </c>
      <c r="G18" s="333">
        <v>1.2868153041563447E-4</v>
      </c>
      <c r="I18"/>
      <c r="J18"/>
      <c r="K18"/>
    </row>
    <row r="19" spans="2:11" s="334" customFormat="1" ht="30" customHeight="1">
      <c r="B19" s="328">
        <v>997</v>
      </c>
      <c r="C19" s="329">
        <v>379001</v>
      </c>
      <c r="D19" s="330" t="s">
        <v>1907</v>
      </c>
      <c r="E19" s="331">
        <v>400</v>
      </c>
      <c r="F19" s="332">
        <v>5.3518865400053517E-2</v>
      </c>
      <c r="G19" s="333">
        <v>2.7525461051472613E-4</v>
      </c>
      <c r="I19"/>
      <c r="J19"/>
      <c r="K19"/>
    </row>
    <row r="20" spans="2:11" s="336" customFormat="1" ht="30" customHeight="1" thickBot="1">
      <c r="B20" s="338" t="s">
        <v>1397</v>
      </c>
      <c r="C20" s="339"/>
      <c r="D20" s="340"/>
      <c r="E20" s="341">
        <v>7474</v>
      </c>
      <c r="F20" s="342">
        <v>1</v>
      </c>
      <c r="G20" s="343">
        <v>5.1431323974676585E-3</v>
      </c>
      <c r="I20"/>
      <c r="J20"/>
      <c r="K20"/>
    </row>
    <row r="21" spans="2:11" ht="22.5" customHeight="1">
      <c r="B21" s="51"/>
    </row>
    <row r="22" spans="2:11" customFormat="1" ht="14.25"/>
    <row r="23" spans="2:11" customFormat="1" ht="14.25"/>
    <row r="24" spans="2:11" customFormat="1" ht="14.25"/>
    <row r="25" spans="2:11" customFormat="1" ht="14.25"/>
  </sheetData>
  <mergeCells count="4">
    <mergeCell ref="B4:B6"/>
    <mergeCell ref="C4:C6"/>
    <mergeCell ref="D4:D6"/>
    <mergeCell ref="F4:G4"/>
  </mergeCells>
  <phoneticPr fontId="14" type="noConversion"/>
  <pageMargins left="0.54" right="0.78" top="0.8" bottom="0.5" header="0.28000000000000003" footer="0.24"/>
  <pageSetup paperSize="9" scale="9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219" max="16383" man="1"/>
    <brk id="231" max="16383" man="1"/>
    <brk id="120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גיליון9"/>
  <dimension ref="A1:K112"/>
  <sheetViews>
    <sheetView showGridLines="0" rightToLeft="1" topLeftCell="A19" zoomScaleNormal="100" zoomScaleSheetLayoutView="28" workbookViewId="0">
      <selection activeCell="D21" sqref="D21"/>
    </sheetView>
  </sheetViews>
  <sheetFormatPr defaultColWidth="9.625" defaultRowHeight="15"/>
  <cols>
    <col min="1" max="1" width="15.125" style="1" customWidth="1"/>
    <col min="2" max="2" width="4.625" style="1" customWidth="1"/>
    <col min="3" max="3" width="34.625" style="1" customWidth="1"/>
    <col min="4" max="10" width="8.625" style="1" customWidth="1"/>
    <col min="11" max="16384" width="9.625" style="1"/>
  </cols>
  <sheetData>
    <row r="1" spans="2:11" ht="19.5" customHeight="1">
      <c r="B1" s="27" t="s">
        <v>125</v>
      </c>
      <c r="C1" s="2"/>
      <c r="D1" s="2"/>
      <c r="E1" s="2"/>
      <c r="F1" s="2"/>
      <c r="G1" s="2"/>
      <c r="H1" s="2"/>
      <c r="K1" s="181"/>
    </row>
    <row r="2" spans="2:11" ht="15" customHeight="1">
      <c r="B2" s="17"/>
      <c r="C2" s="18" t="s">
        <v>2070</v>
      </c>
      <c r="D2" s="146" t="s">
        <v>642</v>
      </c>
      <c r="E2" s="147" t="s">
        <v>784</v>
      </c>
      <c r="F2" s="146" t="s">
        <v>1505</v>
      </c>
      <c r="G2" s="147" t="s">
        <v>642</v>
      </c>
      <c r="H2" s="147" t="s">
        <v>785</v>
      </c>
    </row>
    <row r="3" spans="2:11" ht="15" customHeight="1">
      <c r="B3" s="22" t="s">
        <v>126</v>
      </c>
      <c r="C3" s="23" t="s">
        <v>2312</v>
      </c>
      <c r="D3" s="148" t="s">
        <v>2066</v>
      </c>
      <c r="E3" s="23" t="s">
        <v>1962</v>
      </c>
      <c r="F3" s="148" t="s">
        <v>2065</v>
      </c>
      <c r="G3" s="23" t="s">
        <v>2064</v>
      </c>
      <c r="H3" s="23" t="s">
        <v>1848</v>
      </c>
    </row>
    <row r="4" spans="2:11" ht="15" customHeight="1">
      <c r="B4" s="19" t="s">
        <v>127</v>
      </c>
      <c r="C4" s="8" t="s">
        <v>786</v>
      </c>
      <c r="D4" s="52"/>
      <c r="E4" s="52"/>
      <c r="F4" s="52"/>
      <c r="G4" s="52"/>
      <c r="H4" s="52"/>
    </row>
    <row r="5" spans="2:11" ht="15" customHeight="1">
      <c r="B5" s="20" t="s">
        <v>218</v>
      </c>
      <c r="C5" s="9" t="s">
        <v>787</v>
      </c>
      <c r="D5" s="149">
        <v>801250</v>
      </c>
      <c r="E5" s="149">
        <v>781250</v>
      </c>
      <c r="F5" s="149">
        <v>778050</v>
      </c>
      <c r="G5" s="149">
        <v>778050</v>
      </c>
      <c r="H5" s="149">
        <v>742397.9249000001</v>
      </c>
    </row>
    <row r="6" spans="2:11" ht="15" customHeight="1">
      <c r="B6" s="20" t="s">
        <v>932</v>
      </c>
      <c r="C6" s="9" t="s">
        <v>307</v>
      </c>
      <c r="D6" s="149">
        <v>5002</v>
      </c>
      <c r="E6" s="149">
        <v>5002</v>
      </c>
      <c r="F6" s="149">
        <v>4805</v>
      </c>
      <c r="G6" s="149">
        <v>4805</v>
      </c>
      <c r="H6" s="149">
        <v>3717.72345</v>
      </c>
    </row>
    <row r="7" spans="2:11" ht="15" customHeight="1">
      <c r="B7" s="21" t="s">
        <v>127</v>
      </c>
      <c r="C7" s="10" t="s">
        <v>977</v>
      </c>
      <c r="D7" s="150">
        <v>806252</v>
      </c>
      <c r="E7" s="150">
        <v>786252</v>
      </c>
      <c r="F7" s="150">
        <v>782855</v>
      </c>
      <c r="G7" s="150">
        <v>782855</v>
      </c>
      <c r="H7" s="150">
        <v>746115.64835000015</v>
      </c>
    </row>
    <row r="8" spans="2:11" ht="15" customHeight="1">
      <c r="B8" s="19" t="s">
        <v>128</v>
      </c>
      <c r="C8" s="8" t="s">
        <v>978</v>
      </c>
      <c r="D8" s="151"/>
      <c r="E8" s="151"/>
      <c r="F8" s="151"/>
      <c r="G8" s="151"/>
      <c r="H8" s="151"/>
    </row>
    <row r="9" spans="2:11" ht="15" customHeight="1">
      <c r="B9" s="20" t="s">
        <v>564</v>
      </c>
      <c r="C9" s="9" t="s">
        <v>565</v>
      </c>
      <c r="D9" s="149">
        <v>4507</v>
      </c>
      <c r="E9" s="149">
        <v>4507</v>
      </c>
      <c r="F9" s="149">
        <v>3892</v>
      </c>
      <c r="G9" s="149">
        <v>3892</v>
      </c>
      <c r="H9" s="149">
        <v>2150.6327799999999</v>
      </c>
    </row>
    <row r="10" spans="2:11" ht="15" customHeight="1">
      <c r="B10" s="20" t="s">
        <v>413</v>
      </c>
      <c r="C10" s="9" t="s">
        <v>945</v>
      </c>
      <c r="D10" s="149">
        <v>0</v>
      </c>
      <c r="E10" s="149">
        <v>12</v>
      </c>
      <c r="F10" s="149">
        <v>0</v>
      </c>
      <c r="G10" s="149">
        <v>0</v>
      </c>
      <c r="H10" s="149">
        <v>0</v>
      </c>
    </row>
    <row r="11" spans="2:11" ht="15" customHeight="1">
      <c r="B11" s="20" t="s">
        <v>824</v>
      </c>
      <c r="C11" s="9" t="s">
        <v>464</v>
      </c>
      <c r="D11" s="149">
        <v>51835</v>
      </c>
      <c r="E11" s="149">
        <v>37200.5</v>
      </c>
      <c r="F11" s="149">
        <v>39544</v>
      </c>
      <c r="G11" s="149">
        <v>38764</v>
      </c>
      <c r="H11" s="149">
        <v>31726.4395</v>
      </c>
    </row>
    <row r="12" spans="2:11" ht="15" customHeight="1">
      <c r="B12" s="20" t="s">
        <v>717</v>
      </c>
      <c r="C12" s="9" t="s">
        <v>582</v>
      </c>
      <c r="D12" s="149">
        <v>4400</v>
      </c>
      <c r="E12" s="149">
        <v>3357</v>
      </c>
      <c r="F12" s="149">
        <v>1287</v>
      </c>
      <c r="G12" s="149">
        <v>1467</v>
      </c>
      <c r="H12" s="149">
        <v>1145.5382999999999</v>
      </c>
    </row>
    <row r="13" spans="2:11" ht="15" customHeight="1">
      <c r="B13" s="20" t="s">
        <v>752</v>
      </c>
      <c r="C13" s="9" t="s">
        <v>98</v>
      </c>
      <c r="D13" s="149">
        <v>979</v>
      </c>
      <c r="E13" s="149">
        <v>1169</v>
      </c>
      <c r="F13" s="149">
        <v>1222</v>
      </c>
      <c r="G13" s="149">
        <v>911</v>
      </c>
      <c r="H13" s="149">
        <v>925.69314000000008</v>
      </c>
    </row>
    <row r="14" spans="2:11" ht="15" customHeight="1">
      <c r="B14" s="20" t="s">
        <v>934</v>
      </c>
      <c r="C14" s="9" t="s">
        <v>935</v>
      </c>
      <c r="D14" s="149">
        <v>2430</v>
      </c>
      <c r="E14" s="149">
        <v>2428</v>
      </c>
      <c r="F14" s="149">
        <v>2630</v>
      </c>
      <c r="G14" s="149">
        <v>2630</v>
      </c>
      <c r="H14" s="149">
        <v>2552.46369</v>
      </c>
    </row>
    <row r="15" spans="2:11" ht="15" customHeight="1">
      <c r="B15" s="20" t="s">
        <v>800</v>
      </c>
      <c r="C15" s="9" t="s">
        <v>940</v>
      </c>
      <c r="D15" s="149">
        <v>180</v>
      </c>
      <c r="E15" s="149">
        <v>180</v>
      </c>
      <c r="F15" s="149">
        <v>73</v>
      </c>
      <c r="G15" s="149">
        <v>73</v>
      </c>
      <c r="H15" s="149">
        <v>298.67323999999996</v>
      </c>
    </row>
    <row r="16" spans="2:11" ht="15" customHeight="1">
      <c r="B16" s="21" t="s">
        <v>128</v>
      </c>
      <c r="C16" s="10" t="s">
        <v>657</v>
      </c>
      <c r="D16" s="150">
        <v>64331</v>
      </c>
      <c r="E16" s="150">
        <v>48853.5</v>
      </c>
      <c r="F16" s="150">
        <v>48648</v>
      </c>
      <c r="G16" s="150">
        <v>47737</v>
      </c>
      <c r="H16" s="150">
        <v>38799.440649999997</v>
      </c>
    </row>
    <row r="17" spans="2:8" ht="15" customHeight="1">
      <c r="B17" s="19" t="s">
        <v>129</v>
      </c>
      <c r="C17" s="8" t="s">
        <v>87</v>
      </c>
      <c r="D17" s="151"/>
      <c r="E17" s="151"/>
      <c r="F17" s="151"/>
      <c r="G17" s="151"/>
      <c r="H17" s="151"/>
    </row>
    <row r="18" spans="2:8" ht="15" customHeight="1">
      <c r="B18" s="20" t="s">
        <v>88</v>
      </c>
      <c r="C18" s="9" t="s">
        <v>1897</v>
      </c>
      <c r="D18" s="149">
        <v>315128</v>
      </c>
      <c r="E18" s="149">
        <v>301709</v>
      </c>
      <c r="F18" s="149">
        <v>303955</v>
      </c>
      <c r="G18" s="149">
        <v>299398</v>
      </c>
      <c r="H18" s="149">
        <v>278056.73595999996</v>
      </c>
    </row>
    <row r="19" spans="2:8" ht="15" customHeight="1">
      <c r="B19" s="20" t="s">
        <v>299</v>
      </c>
      <c r="C19" s="9" t="s">
        <v>1902</v>
      </c>
      <c r="D19" s="149">
        <v>11406</v>
      </c>
      <c r="E19" s="149">
        <v>9915</v>
      </c>
      <c r="F19" s="149">
        <v>10200</v>
      </c>
      <c r="G19" s="149">
        <v>9271</v>
      </c>
      <c r="H19" s="149">
        <v>7105.2400299999999</v>
      </c>
    </row>
    <row r="20" spans="2:8" ht="15" customHeight="1">
      <c r="B20" s="20" t="s">
        <v>1436</v>
      </c>
      <c r="C20" s="9" t="s">
        <v>435</v>
      </c>
      <c r="D20" s="149">
        <v>120</v>
      </c>
      <c r="E20" s="149">
        <v>120</v>
      </c>
      <c r="F20" s="149">
        <v>120</v>
      </c>
      <c r="G20" s="149">
        <v>120</v>
      </c>
      <c r="H20" s="149">
        <v>3.1579999999999999</v>
      </c>
    </row>
    <row r="21" spans="2:8" ht="15" customHeight="1">
      <c r="B21" s="20" t="s">
        <v>852</v>
      </c>
      <c r="C21" s="9" t="s">
        <v>805</v>
      </c>
      <c r="D21" s="149">
        <v>88999</v>
      </c>
      <c r="E21" s="149">
        <v>86303.003178571438</v>
      </c>
      <c r="F21" s="149">
        <v>86159</v>
      </c>
      <c r="G21" s="149">
        <v>83533</v>
      </c>
      <c r="H21" s="149">
        <v>80849.184749999986</v>
      </c>
    </row>
    <row r="22" spans="2:8" ht="15" customHeight="1">
      <c r="B22" s="20" t="s">
        <v>427</v>
      </c>
      <c r="C22" s="11" t="s">
        <v>428</v>
      </c>
      <c r="D22" s="149">
        <v>293</v>
      </c>
      <c r="E22" s="149">
        <v>83</v>
      </c>
      <c r="F22" s="149">
        <v>196</v>
      </c>
      <c r="G22" s="149">
        <v>196</v>
      </c>
      <c r="H22" s="149">
        <v>60.280830000000009</v>
      </c>
    </row>
    <row r="23" spans="2:8" ht="15" customHeight="1">
      <c r="B23" s="20" t="s">
        <v>577</v>
      </c>
      <c r="C23" s="11" t="s">
        <v>876</v>
      </c>
      <c r="D23" s="149">
        <v>627</v>
      </c>
      <c r="E23" s="149">
        <v>565</v>
      </c>
      <c r="F23" s="149">
        <v>586</v>
      </c>
      <c r="G23" s="149">
        <v>580</v>
      </c>
      <c r="H23" s="149">
        <v>27.300999999999998</v>
      </c>
    </row>
    <row r="24" spans="2:8" ht="15" customHeight="1">
      <c r="B24" s="21" t="s">
        <v>129</v>
      </c>
      <c r="C24" s="10" t="s">
        <v>230</v>
      </c>
      <c r="D24" s="150">
        <v>416573</v>
      </c>
      <c r="E24" s="150">
        <v>398695.00317857147</v>
      </c>
      <c r="F24" s="150">
        <v>401216</v>
      </c>
      <c r="G24" s="150">
        <v>393098</v>
      </c>
      <c r="H24" s="150">
        <v>366101.90056999988</v>
      </c>
    </row>
    <row r="25" spans="2:8" ht="15" customHeight="1">
      <c r="B25" s="19" t="s">
        <v>130</v>
      </c>
      <c r="C25" s="8" t="s">
        <v>909</v>
      </c>
      <c r="D25" s="151"/>
      <c r="E25" s="151"/>
      <c r="F25" s="151"/>
      <c r="G25" s="151"/>
      <c r="H25" s="151"/>
    </row>
    <row r="26" spans="2:8" ht="15" customHeight="1">
      <c r="B26" s="20" t="s">
        <v>910</v>
      </c>
      <c r="C26" s="11" t="s">
        <v>911</v>
      </c>
      <c r="D26" s="149">
        <v>745</v>
      </c>
      <c r="E26" s="149">
        <v>1195</v>
      </c>
      <c r="F26" s="149">
        <v>1405</v>
      </c>
      <c r="G26" s="149">
        <v>1405</v>
      </c>
      <c r="H26" s="149">
        <v>1650.1215700000002</v>
      </c>
    </row>
    <row r="27" spans="2:8" ht="15" customHeight="1">
      <c r="B27" s="20" t="s">
        <v>788</v>
      </c>
      <c r="C27" s="11" t="s">
        <v>133</v>
      </c>
      <c r="D27" s="149">
        <v>17068</v>
      </c>
      <c r="E27" s="149">
        <v>14550</v>
      </c>
      <c r="F27" s="149">
        <v>15250</v>
      </c>
      <c r="G27" s="149">
        <v>15250</v>
      </c>
      <c r="H27" s="149">
        <v>13378.466799999998</v>
      </c>
    </row>
    <row r="28" spans="2:8" ht="15" customHeight="1">
      <c r="B28" s="20" t="s">
        <v>955</v>
      </c>
      <c r="C28" s="11" t="s">
        <v>1972</v>
      </c>
      <c r="D28" s="149">
        <v>61500</v>
      </c>
      <c r="E28" s="149">
        <v>60000</v>
      </c>
      <c r="F28" s="149">
        <v>57300</v>
      </c>
      <c r="G28" s="149">
        <v>57300</v>
      </c>
      <c r="H28" s="149">
        <v>58995.232029999999</v>
      </c>
    </row>
    <row r="29" spans="2:8" ht="15" customHeight="1">
      <c r="B29" s="20" t="s">
        <v>540</v>
      </c>
      <c r="C29" s="11" t="s">
        <v>541</v>
      </c>
      <c r="D29" s="149">
        <v>1740</v>
      </c>
      <c r="E29" s="149">
        <v>1635</v>
      </c>
      <c r="F29" s="149">
        <v>1800</v>
      </c>
      <c r="G29" s="149">
        <v>1800</v>
      </c>
      <c r="H29" s="149">
        <v>1721.4123500000001</v>
      </c>
    </row>
    <row r="30" spans="2:8" ht="15" customHeight="1">
      <c r="B30" s="21" t="s">
        <v>130</v>
      </c>
      <c r="C30" s="10" t="s">
        <v>0</v>
      </c>
      <c r="D30" s="150">
        <v>81053</v>
      </c>
      <c r="E30" s="150">
        <v>77380</v>
      </c>
      <c r="F30" s="150">
        <v>75755</v>
      </c>
      <c r="G30" s="150">
        <v>75755</v>
      </c>
      <c r="H30" s="150">
        <v>75745.232749999996</v>
      </c>
    </row>
    <row r="31" spans="2:8" ht="15" customHeight="1">
      <c r="B31" s="19" t="s">
        <v>208</v>
      </c>
      <c r="C31" s="8" t="s">
        <v>671</v>
      </c>
      <c r="D31" s="151"/>
      <c r="E31" s="151"/>
      <c r="F31" s="151"/>
      <c r="G31" s="151"/>
      <c r="H31" s="151"/>
    </row>
    <row r="32" spans="2:8" ht="15" customHeight="1">
      <c r="B32" s="21" t="s">
        <v>208</v>
      </c>
      <c r="C32" s="10" t="s">
        <v>356</v>
      </c>
      <c r="D32" s="150">
        <v>84991</v>
      </c>
      <c r="E32" s="150">
        <v>32210</v>
      </c>
      <c r="F32" s="150">
        <v>70555</v>
      </c>
      <c r="G32" s="150">
        <v>64555</v>
      </c>
      <c r="H32" s="150">
        <v>65682.851819999996</v>
      </c>
    </row>
    <row r="33" spans="2:8" s="29" customFormat="1" ht="15" customHeight="1">
      <c r="B33" s="30" t="s">
        <v>209</v>
      </c>
      <c r="C33" s="31" t="s">
        <v>357</v>
      </c>
      <c r="D33" s="152">
        <v>1453200</v>
      </c>
      <c r="E33" s="152">
        <v>1343390.5031785714</v>
      </c>
      <c r="F33" s="152">
        <v>1379029</v>
      </c>
      <c r="G33" s="152">
        <v>1364000</v>
      </c>
      <c r="H33" s="152">
        <v>1292445.0741399999</v>
      </c>
    </row>
    <row r="34" spans="2:8" s="29" customFormat="1" ht="15" customHeight="1">
      <c r="B34" s="163"/>
      <c r="C34" s="164"/>
      <c r="D34" s="165"/>
      <c r="E34" s="165"/>
      <c r="F34" s="165"/>
      <c r="G34" s="165"/>
      <c r="H34" s="165"/>
    </row>
    <row r="35" spans="2:8" ht="19.5" customHeight="1">
      <c r="B35" s="27" t="s">
        <v>641</v>
      </c>
      <c r="C35" s="2"/>
      <c r="D35" s="2"/>
      <c r="E35" s="2"/>
      <c r="F35" s="2"/>
      <c r="G35" s="2"/>
      <c r="H35" s="2"/>
    </row>
    <row r="36" spans="2:8" ht="15.75" customHeight="1">
      <c r="B36" s="154"/>
      <c r="C36" s="18" t="s">
        <v>2070</v>
      </c>
      <c r="D36" s="146" t="s">
        <v>642</v>
      </c>
      <c r="E36" s="147" t="s">
        <v>784</v>
      </c>
      <c r="F36" s="146" t="s">
        <v>1505</v>
      </c>
      <c r="G36" s="147" t="s">
        <v>642</v>
      </c>
      <c r="H36" s="147" t="s">
        <v>785</v>
      </c>
    </row>
    <row r="37" spans="2:8" ht="15.75" customHeight="1">
      <c r="B37" s="155" t="s">
        <v>126</v>
      </c>
      <c r="C37" s="23" t="s">
        <v>2313</v>
      </c>
      <c r="D37" s="148" t="s">
        <v>2066</v>
      </c>
      <c r="E37" s="23" t="s">
        <v>1962</v>
      </c>
      <c r="F37" s="148" t="s">
        <v>2065</v>
      </c>
      <c r="G37" s="23" t="s">
        <v>2064</v>
      </c>
      <c r="H37" s="23" t="s">
        <v>1848</v>
      </c>
    </row>
    <row r="38" spans="2:8" ht="12.75" customHeight="1">
      <c r="B38" s="19" t="s">
        <v>314</v>
      </c>
      <c r="C38" s="8" t="s">
        <v>621</v>
      </c>
      <c r="D38" s="153"/>
      <c r="E38" s="153"/>
      <c r="F38" s="153"/>
      <c r="G38" s="153"/>
      <c r="H38" s="153"/>
    </row>
    <row r="39" spans="2:8" ht="12.75" customHeight="1">
      <c r="B39" s="20" t="s">
        <v>622</v>
      </c>
      <c r="C39" s="9" t="s">
        <v>62</v>
      </c>
      <c r="D39" s="149">
        <v>65425</v>
      </c>
      <c r="E39" s="149">
        <v>54360</v>
      </c>
      <c r="F39" s="149">
        <v>56870</v>
      </c>
      <c r="G39" s="149">
        <v>55416</v>
      </c>
      <c r="H39" s="149">
        <v>53543.867310000009</v>
      </c>
    </row>
    <row r="40" spans="2:8" ht="12.75" customHeight="1">
      <c r="B40" s="20" t="s">
        <v>152</v>
      </c>
      <c r="C40" s="9" t="s">
        <v>63</v>
      </c>
      <c r="D40" s="149">
        <v>28756</v>
      </c>
      <c r="E40" s="149">
        <v>25065</v>
      </c>
      <c r="F40" s="149">
        <v>27114</v>
      </c>
      <c r="G40" s="149">
        <v>27455</v>
      </c>
      <c r="H40" s="149">
        <v>22771.560080000003</v>
      </c>
    </row>
    <row r="41" spans="2:8" ht="12.75" customHeight="1">
      <c r="B41" s="20" t="s">
        <v>145</v>
      </c>
      <c r="C41" s="9" t="s">
        <v>146</v>
      </c>
      <c r="D41" s="149">
        <v>5430</v>
      </c>
      <c r="E41" s="149">
        <v>5119</v>
      </c>
      <c r="F41" s="149">
        <v>5175</v>
      </c>
      <c r="G41" s="149">
        <v>5175</v>
      </c>
      <c r="H41" s="149">
        <v>4839.3898900000004</v>
      </c>
    </row>
    <row r="42" spans="2:8" ht="12.75" customHeight="1">
      <c r="B42" s="20" t="s">
        <v>634</v>
      </c>
      <c r="C42" s="9" t="s">
        <v>1811</v>
      </c>
      <c r="D42" s="149">
        <v>3455</v>
      </c>
      <c r="E42" s="149">
        <v>2115</v>
      </c>
      <c r="F42" s="149">
        <v>2115</v>
      </c>
      <c r="G42" s="149">
        <v>2115</v>
      </c>
      <c r="H42" s="149">
        <v>2118.0794500000002</v>
      </c>
    </row>
    <row r="43" spans="2:8" ht="12.75" customHeight="1">
      <c r="B43" s="21" t="s">
        <v>314</v>
      </c>
      <c r="C43" s="10" t="s">
        <v>397</v>
      </c>
      <c r="D43" s="150">
        <v>103066</v>
      </c>
      <c r="E43" s="150">
        <v>86659</v>
      </c>
      <c r="F43" s="150">
        <v>91274</v>
      </c>
      <c r="G43" s="150">
        <v>90161</v>
      </c>
      <c r="H43" s="150">
        <v>83272.896730000022</v>
      </c>
    </row>
    <row r="44" spans="2:8" ht="12.75" customHeight="1">
      <c r="B44" s="19" t="s">
        <v>315</v>
      </c>
      <c r="C44" s="8" t="s">
        <v>978</v>
      </c>
      <c r="D44" s="151"/>
      <c r="E44" s="151"/>
      <c r="F44" s="151"/>
      <c r="G44" s="151"/>
      <c r="H44" s="151"/>
    </row>
    <row r="45" spans="2:8" ht="12.75" customHeight="1">
      <c r="B45" s="20" t="s">
        <v>398</v>
      </c>
      <c r="C45" s="9" t="s">
        <v>565</v>
      </c>
      <c r="D45" s="149">
        <v>130541</v>
      </c>
      <c r="E45" s="149">
        <v>124798</v>
      </c>
      <c r="F45" s="149">
        <v>123675</v>
      </c>
      <c r="G45" s="149">
        <v>122030</v>
      </c>
      <c r="H45" s="149">
        <v>109529.56808999999</v>
      </c>
    </row>
    <row r="46" spans="2:8" ht="12.75" customHeight="1">
      <c r="B46" s="20" t="s">
        <v>944</v>
      </c>
      <c r="C46" s="9" t="s">
        <v>945</v>
      </c>
      <c r="D46" s="149">
        <v>20603</v>
      </c>
      <c r="E46" s="149">
        <v>18596</v>
      </c>
      <c r="F46" s="149">
        <v>19084</v>
      </c>
      <c r="G46" s="149">
        <v>19162</v>
      </c>
      <c r="H46" s="149">
        <v>13516.743989999997</v>
      </c>
    </row>
    <row r="47" spans="2:8" ht="12.75" customHeight="1">
      <c r="B47" s="20" t="s">
        <v>884</v>
      </c>
      <c r="C47" s="9" t="s">
        <v>464</v>
      </c>
      <c r="D47" s="149">
        <v>33174</v>
      </c>
      <c r="E47" s="149">
        <v>27528</v>
      </c>
      <c r="F47" s="149">
        <v>30346</v>
      </c>
      <c r="G47" s="149">
        <v>29938</v>
      </c>
      <c r="H47" s="149">
        <v>24807.569890000002</v>
      </c>
    </row>
    <row r="48" spans="2:8" ht="12.75" customHeight="1">
      <c r="B48" s="20" t="s">
        <v>175</v>
      </c>
      <c r="C48" s="9" t="s">
        <v>582</v>
      </c>
      <c r="D48" s="149">
        <v>101946</v>
      </c>
      <c r="E48" s="149">
        <v>96176</v>
      </c>
      <c r="F48" s="149">
        <v>95516</v>
      </c>
      <c r="G48" s="149">
        <v>91833</v>
      </c>
      <c r="H48" s="149">
        <v>85823.433350000007</v>
      </c>
    </row>
    <row r="49" spans="2:8" ht="12.75" customHeight="1">
      <c r="B49" s="20" t="s">
        <v>170</v>
      </c>
      <c r="C49" s="9" t="s">
        <v>1425</v>
      </c>
      <c r="D49" s="149">
        <v>3483</v>
      </c>
      <c r="E49" s="149">
        <v>2517</v>
      </c>
      <c r="F49" s="149">
        <v>2570</v>
      </c>
      <c r="G49" s="149">
        <v>2626</v>
      </c>
      <c r="H49" s="149">
        <v>2452.8095499999999</v>
      </c>
    </row>
    <row r="50" spans="2:8" ht="12.75" customHeight="1">
      <c r="B50" s="20" t="s">
        <v>286</v>
      </c>
      <c r="C50" s="9" t="s">
        <v>287</v>
      </c>
      <c r="D50" s="149">
        <v>28842</v>
      </c>
      <c r="E50" s="149">
        <v>26593</v>
      </c>
      <c r="F50" s="149">
        <v>28617</v>
      </c>
      <c r="G50" s="149">
        <v>28256</v>
      </c>
      <c r="H50" s="149">
        <v>26768.763849999999</v>
      </c>
    </row>
    <row r="51" spans="2:8" ht="12.75" customHeight="1">
      <c r="B51" s="20" t="s">
        <v>706</v>
      </c>
      <c r="C51" s="9" t="s">
        <v>935</v>
      </c>
      <c r="D51" s="149">
        <v>13363</v>
      </c>
      <c r="E51" s="149">
        <v>12540</v>
      </c>
      <c r="F51" s="149">
        <v>13538</v>
      </c>
      <c r="G51" s="149">
        <v>13658</v>
      </c>
      <c r="H51" s="149">
        <v>10497.521450000004</v>
      </c>
    </row>
    <row r="52" spans="2:8" ht="12.75" customHeight="1">
      <c r="B52" s="20" t="s">
        <v>206</v>
      </c>
      <c r="C52" s="9" t="s">
        <v>940</v>
      </c>
      <c r="D52" s="149">
        <v>120</v>
      </c>
      <c r="E52" s="149">
        <v>120</v>
      </c>
      <c r="F52" s="149">
        <v>49</v>
      </c>
      <c r="G52" s="149">
        <v>49</v>
      </c>
      <c r="H52" s="149">
        <v>199.11548999999999</v>
      </c>
    </row>
    <row r="53" spans="2:8" ht="12.75" customHeight="1">
      <c r="B53" s="21" t="s">
        <v>315</v>
      </c>
      <c r="C53" s="10" t="s">
        <v>657</v>
      </c>
      <c r="D53" s="150">
        <v>332072</v>
      </c>
      <c r="E53" s="150">
        <v>308868</v>
      </c>
      <c r="F53" s="150">
        <v>313395</v>
      </c>
      <c r="G53" s="150">
        <v>307552</v>
      </c>
      <c r="H53" s="150">
        <v>273595.52565999998</v>
      </c>
    </row>
    <row r="54" spans="2:8" ht="12.75" customHeight="1">
      <c r="B54" s="19" t="s">
        <v>316</v>
      </c>
      <c r="C54" s="8" t="s">
        <v>87</v>
      </c>
      <c r="D54" s="151"/>
      <c r="E54" s="151"/>
      <c r="F54" s="151"/>
      <c r="G54" s="151"/>
      <c r="H54" s="151"/>
    </row>
    <row r="55" spans="2:8" ht="12.75" customHeight="1">
      <c r="B55" s="20" t="s">
        <v>839</v>
      </c>
      <c r="C55" s="9" t="s">
        <v>1897</v>
      </c>
      <c r="D55" s="149">
        <v>553424</v>
      </c>
      <c r="E55" s="149">
        <v>523997</v>
      </c>
      <c r="F55" s="149">
        <v>535128</v>
      </c>
      <c r="G55" s="149">
        <v>529864</v>
      </c>
      <c r="H55" s="149">
        <v>468163.60684999992</v>
      </c>
    </row>
    <row r="56" spans="2:8" ht="12.75" customHeight="1">
      <c r="B56" s="20" t="s">
        <v>20</v>
      </c>
      <c r="C56" s="9" t="s">
        <v>1902</v>
      </c>
      <c r="D56" s="149">
        <v>117128</v>
      </c>
      <c r="E56" s="149">
        <v>109992</v>
      </c>
      <c r="F56" s="149">
        <v>112186</v>
      </c>
      <c r="G56" s="149">
        <v>108865</v>
      </c>
      <c r="H56" s="149">
        <v>95304.058900000004</v>
      </c>
    </row>
    <row r="57" spans="2:8" ht="12.75" customHeight="1">
      <c r="B57" s="20" t="s">
        <v>260</v>
      </c>
      <c r="C57" s="9" t="s">
        <v>435</v>
      </c>
      <c r="D57" s="149">
        <v>3381</v>
      </c>
      <c r="E57" s="149">
        <v>3365</v>
      </c>
      <c r="F57" s="149">
        <v>3376</v>
      </c>
      <c r="G57" s="149">
        <v>3377</v>
      </c>
      <c r="H57" s="149">
        <v>3179.4433300000001</v>
      </c>
    </row>
    <row r="58" spans="2:8" ht="12.75" customHeight="1">
      <c r="B58" s="20" t="s">
        <v>902</v>
      </c>
      <c r="C58" s="9" t="s">
        <v>805</v>
      </c>
      <c r="D58" s="149">
        <v>146529.20042857141</v>
      </c>
      <c r="E58" s="149">
        <v>139107.00042857142</v>
      </c>
      <c r="F58" s="149">
        <v>141365</v>
      </c>
      <c r="G58" s="149">
        <v>138953</v>
      </c>
      <c r="H58" s="149">
        <v>131875.31942000001</v>
      </c>
    </row>
    <row r="59" spans="2:8" ht="12.75" customHeight="1">
      <c r="B59" s="20" t="s">
        <v>688</v>
      </c>
      <c r="C59" s="9" t="s">
        <v>689</v>
      </c>
      <c r="D59" s="149">
        <v>7041</v>
      </c>
      <c r="E59" s="149">
        <v>7040</v>
      </c>
      <c r="F59" s="149">
        <v>7341</v>
      </c>
      <c r="G59" s="149">
        <v>7341</v>
      </c>
      <c r="H59" s="149">
        <v>6963</v>
      </c>
    </row>
    <row r="60" spans="2:8" ht="12.75" customHeight="1">
      <c r="B60" s="20" t="s">
        <v>561</v>
      </c>
      <c r="C60" s="9" t="s">
        <v>428</v>
      </c>
      <c r="D60" s="149">
        <v>557</v>
      </c>
      <c r="E60" s="149">
        <v>251</v>
      </c>
      <c r="F60" s="149">
        <v>421</v>
      </c>
      <c r="G60" s="149">
        <v>451</v>
      </c>
      <c r="H60" s="149">
        <v>200.26213000000001</v>
      </c>
    </row>
    <row r="61" spans="2:8" ht="12.75" customHeight="1">
      <c r="B61" s="20" t="s">
        <v>659</v>
      </c>
      <c r="C61" s="9" t="s">
        <v>876</v>
      </c>
      <c r="D61" s="149">
        <v>3774</v>
      </c>
      <c r="E61" s="149">
        <v>2859</v>
      </c>
      <c r="F61" s="149">
        <v>2960</v>
      </c>
      <c r="G61" s="149">
        <v>2883</v>
      </c>
      <c r="H61" s="149">
        <v>2263.3267300000002</v>
      </c>
    </row>
    <row r="62" spans="2:8" ht="12.75" customHeight="1">
      <c r="B62" s="21" t="s">
        <v>316</v>
      </c>
      <c r="C62" s="10" t="s">
        <v>230</v>
      </c>
      <c r="D62" s="150">
        <v>831834.20042857144</v>
      </c>
      <c r="E62" s="150">
        <v>786611.00042857137</v>
      </c>
      <c r="F62" s="150">
        <v>802777</v>
      </c>
      <c r="G62" s="150">
        <v>791734</v>
      </c>
      <c r="H62" s="150">
        <v>707949.01735999994</v>
      </c>
    </row>
    <row r="63" spans="2:8" ht="12.75" customHeight="1">
      <c r="B63" s="19" t="s">
        <v>612</v>
      </c>
      <c r="C63" s="8" t="s">
        <v>818</v>
      </c>
      <c r="D63" s="151"/>
      <c r="E63" s="151"/>
      <c r="F63" s="151"/>
      <c r="G63" s="151"/>
      <c r="H63" s="151"/>
    </row>
    <row r="64" spans="2:8" ht="12.75" customHeight="1">
      <c r="B64" s="20" t="s">
        <v>757</v>
      </c>
      <c r="C64" s="9" t="s">
        <v>911</v>
      </c>
      <c r="D64" s="149">
        <v>880</v>
      </c>
      <c r="E64" s="149">
        <v>880</v>
      </c>
      <c r="F64" s="149">
        <v>1390</v>
      </c>
      <c r="G64" s="149">
        <v>1390</v>
      </c>
      <c r="H64" s="149">
        <v>1180.1171299999999</v>
      </c>
    </row>
    <row r="65" spans="2:8" ht="12.75" customHeight="1">
      <c r="B65" s="20" t="s">
        <v>29</v>
      </c>
      <c r="C65" s="9" t="s">
        <v>329</v>
      </c>
      <c r="D65" s="149">
        <v>28112</v>
      </c>
      <c r="E65" s="149">
        <v>28153</v>
      </c>
      <c r="F65" s="149">
        <v>27153</v>
      </c>
      <c r="G65" s="149">
        <v>27395</v>
      </c>
      <c r="H65" s="149">
        <v>24865.133160000001</v>
      </c>
    </row>
    <row r="66" spans="2:8" ht="12.75" customHeight="1">
      <c r="B66" s="20" t="s">
        <v>865</v>
      </c>
      <c r="C66" s="9" t="s">
        <v>1972</v>
      </c>
      <c r="D66" s="149">
        <v>12248</v>
      </c>
      <c r="E66" s="149">
        <v>10003</v>
      </c>
      <c r="F66" s="149">
        <v>9711</v>
      </c>
      <c r="G66" s="149">
        <v>9812</v>
      </c>
      <c r="H66" s="149">
        <v>4586.80728</v>
      </c>
    </row>
    <row r="67" spans="2:8" ht="12.75" customHeight="1">
      <c r="B67" s="20" t="s">
        <v>396</v>
      </c>
      <c r="C67" s="9" t="s">
        <v>541</v>
      </c>
      <c r="D67" s="149">
        <v>1740</v>
      </c>
      <c r="E67" s="149">
        <v>1620</v>
      </c>
      <c r="F67" s="149">
        <v>1800</v>
      </c>
      <c r="G67" s="149">
        <v>1800</v>
      </c>
      <c r="H67" s="149">
        <v>1717.0194299999998</v>
      </c>
    </row>
    <row r="68" spans="2:8" ht="12.75" customHeight="1">
      <c r="B68" s="20" t="s">
        <v>266</v>
      </c>
      <c r="C68" s="9" t="s">
        <v>488</v>
      </c>
      <c r="D68" s="149">
        <v>143248</v>
      </c>
      <c r="E68" s="149">
        <v>120597</v>
      </c>
      <c r="F68" s="149">
        <v>131529</v>
      </c>
      <c r="G68" s="149">
        <v>134156</v>
      </c>
      <c r="H68" s="149">
        <v>118359.67407000001</v>
      </c>
    </row>
    <row r="69" spans="2:8" ht="12.75" customHeight="1">
      <c r="B69" s="21" t="s">
        <v>612</v>
      </c>
      <c r="C69" s="10" t="s">
        <v>750</v>
      </c>
      <c r="D69" s="150">
        <v>186228</v>
      </c>
      <c r="E69" s="150">
        <v>161253</v>
      </c>
      <c r="F69" s="150">
        <v>171583</v>
      </c>
      <c r="G69" s="150">
        <v>174553</v>
      </c>
      <c r="H69" s="150">
        <v>150708.75107</v>
      </c>
    </row>
    <row r="70" spans="2:8" s="29" customFormat="1" ht="15.75" customHeight="1">
      <c r="B70" s="30" t="s">
        <v>613</v>
      </c>
      <c r="C70" s="31" t="s">
        <v>1524</v>
      </c>
      <c r="D70" s="152">
        <v>1453200.2004285716</v>
      </c>
      <c r="E70" s="152">
        <v>1343391.0004285714</v>
      </c>
      <c r="F70" s="152">
        <v>1379029</v>
      </c>
      <c r="G70" s="152">
        <v>1364000</v>
      </c>
      <c r="H70" s="152">
        <v>1215526.1908199999</v>
      </c>
    </row>
    <row r="71" spans="2:8" ht="18.75" customHeight="1">
      <c r="B71" s="27"/>
      <c r="C71" s="12"/>
      <c r="D71" s="546"/>
      <c r="E71" s="12"/>
      <c r="F71" s="12"/>
      <c r="G71" s="12"/>
    </row>
    <row r="72" spans="2:8" ht="18.75" customHeight="1">
      <c r="B72" s="27" t="s">
        <v>614</v>
      </c>
      <c r="C72" s="12"/>
      <c r="D72" s="12"/>
      <c r="E72" s="12"/>
      <c r="F72" s="12"/>
      <c r="G72" s="12"/>
    </row>
    <row r="73" spans="2:8" ht="15.75" customHeight="1">
      <c r="B73" s="27"/>
      <c r="C73" s="12"/>
      <c r="D73" s="12"/>
      <c r="E73" s="12"/>
      <c r="F73" s="12"/>
      <c r="G73" s="12"/>
    </row>
    <row r="74" spans="2:8" ht="15" customHeight="1">
      <c r="C74" s="24" t="s">
        <v>2070</v>
      </c>
      <c r="D74" s="156" t="s">
        <v>347</v>
      </c>
      <c r="E74" s="156" t="s">
        <v>458</v>
      </c>
      <c r="F74" s="157" t="s">
        <v>459</v>
      </c>
      <c r="G74" s="13"/>
    </row>
    <row r="75" spans="2:8" ht="15" customHeight="1">
      <c r="C75" s="22" t="s">
        <v>460</v>
      </c>
      <c r="D75" s="23" t="s">
        <v>2066</v>
      </c>
      <c r="E75" s="23" t="s">
        <v>2066</v>
      </c>
      <c r="F75" s="158" t="s">
        <v>762</v>
      </c>
      <c r="G75" s="14"/>
    </row>
    <row r="76" spans="2:8" ht="12.75" customHeight="1">
      <c r="C76" s="28" t="s">
        <v>1949</v>
      </c>
      <c r="D76" s="159">
        <v>806252</v>
      </c>
      <c r="E76" s="159">
        <v>103066</v>
      </c>
      <c r="F76" s="160">
        <v>703186</v>
      </c>
      <c r="G76" s="15"/>
    </row>
    <row r="77" spans="2:8" ht="12.75" customHeight="1">
      <c r="C77" s="25" t="s">
        <v>786</v>
      </c>
      <c r="D77" s="149">
        <v>806252</v>
      </c>
      <c r="E77" s="149">
        <v>0</v>
      </c>
      <c r="F77" s="149">
        <v>806252</v>
      </c>
      <c r="G77" s="16"/>
    </row>
    <row r="78" spans="2:8" ht="12.75" customHeight="1">
      <c r="C78" s="25" t="s">
        <v>62</v>
      </c>
      <c r="D78" s="149">
        <v>0</v>
      </c>
      <c r="E78" s="149">
        <v>65425</v>
      </c>
      <c r="F78" s="149">
        <v>-65425</v>
      </c>
      <c r="G78" s="16"/>
    </row>
    <row r="79" spans="2:8" ht="12.75" customHeight="1">
      <c r="C79" s="25" t="s">
        <v>63</v>
      </c>
      <c r="D79" s="149">
        <v>0</v>
      </c>
      <c r="E79" s="149">
        <v>28756</v>
      </c>
      <c r="F79" s="149">
        <v>-28756</v>
      </c>
      <c r="G79" s="16"/>
    </row>
    <row r="80" spans="2:8" ht="12.75" customHeight="1">
      <c r="C80" s="25" t="s">
        <v>146</v>
      </c>
      <c r="D80" s="149">
        <v>0</v>
      </c>
      <c r="E80" s="149">
        <v>5430</v>
      </c>
      <c r="F80" s="149">
        <v>-5430</v>
      </c>
      <c r="G80" s="16"/>
    </row>
    <row r="81" spans="3:7" ht="12.75" customHeight="1">
      <c r="C81" s="26" t="s">
        <v>1811</v>
      </c>
      <c r="D81" s="161">
        <v>0</v>
      </c>
      <c r="E81" s="161">
        <v>3455</v>
      </c>
      <c r="F81" s="161">
        <v>-3455</v>
      </c>
      <c r="G81" s="16"/>
    </row>
    <row r="82" spans="3:7" ht="12.75" customHeight="1">
      <c r="C82" s="28" t="s">
        <v>978</v>
      </c>
      <c r="D82" s="159">
        <v>64331</v>
      </c>
      <c r="E82" s="159">
        <v>332072</v>
      </c>
      <c r="F82" s="160">
        <v>-267741</v>
      </c>
      <c r="G82" s="15"/>
    </row>
    <row r="83" spans="3:7" ht="12.75" customHeight="1">
      <c r="C83" s="25" t="s">
        <v>565</v>
      </c>
      <c r="D83" s="149">
        <v>4507</v>
      </c>
      <c r="E83" s="149">
        <v>130541</v>
      </c>
      <c r="F83" s="149">
        <v>-126034</v>
      </c>
      <c r="G83" s="16"/>
    </row>
    <row r="84" spans="3:7" ht="12.75" customHeight="1">
      <c r="C84" s="25" t="s">
        <v>945</v>
      </c>
      <c r="D84" s="149">
        <v>0</v>
      </c>
      <c r="E84" s="149">
        <v>20603</v>
      </c>
      <c r="F84" s="149">
        <v>-20603</v>
      </c>
      <c r="G84" s="16"/>
    </row>
    <row r="85" spans="3:7" ht="12.75" customHeight="1">
      <c r="C85" s="25" t="s">
        <v>464</v>
      </c>
      <c r="D85" s="149">
        <v>51835</v>
      </c>
      <c r="E85" s="149">
        <v>33174</v>
      </c>
      <c r="F85" s="149">
        <v>18661</v>
      </c>
      <c r="G85" s="16"/>
    </row>
    <row r="86" spans="3:7" ht="12.75" customHeight="1">
      <c r="C86" s="25" t="s">
        <v>14</v>
      </c>
      <c r="D86" s="149">
        <v>4400</v>
      </c>
      <c r="E86" s="149">
        <v>101946</v>
      </c>
      <c r="F86" s="149">
        <v>-97546</v>
      </c>
      <c r="G86" s="16"/>
    </row>
    <row r="87" spans="3:7" ht="12.75" customHeight="1">
      <c r="C87" s="25" t="s">
        <v>1425</v>
      </c>
      <c r="D87" s="149">
        <v>0</v>
      </c>
      <c r="E87" s="149">
        <v>3483</v>
      </c>
      <c r="F87" s="149">
        <v>-3483</v>
      </c>
      <c r="G87" s="16"/>
    </row>
    <row r="88" spans="3:7" ht="12.75" customHeight="1">
      <c r="C88" s="25" t="s">
        <v>1898</v>
      </c>
      <c r="D88" s="149">
        <v>979</v>
      </c>
      <c r="E88" s="149">
        <v>28842</v>
      </c>
      <c r="F88" s="149">
        <v>-27863</v>
      </c>
      <c r="G88" s="16"/>
    </row>
    <row r="89" spans="3:7" ht="12.75" customHeight="1">
      <c r="C89" s="25" t="s">
        <v>935</v>
      </c>
      <c r="D89" s="149">
        <v>2430</v>
      </c>
      <c r="E89" s="149">
        <v>13363</v>
      </c>
      <c r="F89" s="149">
        <v>-10933</v>
      </c>
      <c r="G89" s="16"/>
    </row>
    <row r="90" spans="3:7" ht="12.75" customHeight="1">
      <c r="C90" s="26" t="s">
        <v>940</v>
      </c>
      <c r="D90" s="161">
        <v>180</v>
      </c>
      <c r="E90" s="161">
        <v>120</v>
      </c>
      <c r="F90" s="161">
        <v>60</v>
      </c>
      <c r="G90" s="16"/>
    </row>
    <row r="91" spans="3:7" ht="12.75" customHeight="1">
      <c r="C91" s="28" t="s">
        <v>87</v>
      </c>
      <c r="D91" s="159">
        <v>416573</v>
      </c>
      <c r="E91" s="159">
        <v>831834.20042857144</v>
      </c>
      <c r="F91" s="160">
        <v>-415261.20042857144</v>
      </c>
      <c r="G91" s="15"/>
    </row>
    <row r="92" spans="3:7" ht="12.75" customHeight="1">
      <c r="C92" s="25" t="s">
        <v>1897</v>
      </c>
      <c r="D92" s="149">
        <v>315128</v>
      </c>
      <c r="E92" s="149">
        <v>553424</v>
      </c>
      <c r="F92" s="149">
        <v>-238296</v>
      </c>
      <c r="G92" s="16"/>
    </row>
    <row r="93" spans="3:7" ht="12.75" customHeight="1">
      <c r="C93" s="25" t="s">
        <v>1902</v>
      </c>
      <c r="D93" s="149">
        <v>11406</v>
      </c>
      <c r="E93" s="149">
        <v>117128</v>
      </c>
      <c r="F93" s="149">
        <v>-105722</v>
      </c>
      <c r="G93" s="16"/>
    </row>
    <row r="94" spans="3:7" ht="12.75" customHeight="1">
      <c r="C94" s="25" t="s">
        <v>435</v>
      </c>
      <c r="D94" s="149">
        <v>120</v>
      </c>
      <c r="E94" s="149">
        <v>3381</v>
      </c>
      <c r="F94" s="149">
        <v>-3261</v>
      </c>
      <c r="G94" s="16"/>
    </row>
    <row r="95" spans="3:7" ht="12.75" customHeight="1">
      <c r="C95" s="25" t="s">
        <v>805</v>
      </c>
      <c r="D95" s="149">
        <v>88999</v>
      </c>
      <c r="E95" s="149">
        <v>146529.20042857141</v>
      </c>
      <c r="F95" s="149">
        <v>-57530.200428571407</v>
      </c>
      <c r="G95" s="16"/>
    </row>
    <row r="96" spans="3:7" ht="12.75" customHeight="1">
      <c r="C96" s="25" t="s">
        <v>689</v>
      </c>
      <c r="D96" s="149">
        <v>0</v>
      </c>
      <c r="E96" s="149">
        <v>7041</v>
      </c>
      <c r="F96" s="149">
        <v>-7041</v>
      </c>
      <c r="G96" s="16"/>
    </row>
    <row r="97" spans="1:7" ht="12.75" customHeight="1">
      <c r="C97" s="25" t="s">
        <v>428</v>
      </c>
      <c r="D97" s="149">
        <v>293</v>
      </c>
      <c r="E97" s="149">
        <v>557</v>
      </c>
      <c r="F97" s="149">
        <v>-264</v>
      </c>
      <c r="G97" s="16"/>
    </row>
    <row r="98" spans="1:7" ht="12.75" customHeight="1">
      <c r="C98" s="26" t="s">
        <v>876</v>
      </c>
      <c r="D98" s="161">
        <v>627</v>
      </c>
      <c r="E98" s="161">
        <v>3774</v>
      </c>
      <c r="F98" s="161">
        <v>-3147</v>
      </c>
      <c r="G98" s="16"/>
    </row>
    <row r="99" spans="1:7" ht="12.75" customHeight="1">
      <c r="C99" s="28" t="s">
        <v>818</v>
      </c>
      <c r="D99" s="159">
        <v>166044</v>
      </c>
      <c r="E99" s="159">
        <v>186228</v>
      </c>
      <c r="F99" s="160">
        <v>-20184</v>
      </c>
      <c r="G99" s="15"/>
    </row>
    <row r="100" spans="1:7" ht="12.75" customHeight="1">
      <c r="C100" s="25" t="s">
        <v>911</v>
      </c>
      <c r="D100" s="149">
        <v>745</v>
      </c>
      <c r="E100" s="149">
        <v>880</v>
      </c>
      <c r="F100" s="149">
        <v>-135</v>
      </c>
      <c r="G100" s="16"/>
    </row>
    <row r="101" spans="1:7" ht="12.75" customHeight="1">
      <c r="C101" s="25" t="s">
        <v>329</v>
      </c>
      <c r="D101" s="149">
        <v>17068</v>
      </c>
      <c r="E101" s="149">
        <v>28112</v>
      </c>
      <c r="F101" s="149">
        <v>-11044</v>
      </c>
      <c r="G101" s="16"/>
    </row>
    <row r="102" spans="1:7" ht="12.75" customHeight="1">
      <c r="C102" s="25" t="s">
        <v>1972</v>
      </c>
      <c r="D102" s="149">
        <v>61500</v>
      </c>
      <c r="E102" s="149">
        <v>12248</v>
      </c>
      <c r="F102" s="149">
        <v>49252</v>
      </c>
      <c r="G102" s="16"/>
    </row>
    <row r="103" spans="1:7" ht="12.75" customHeight="1">
      <c r="C103" s="25" t="s">
        <v>541</v>
      </c>
      <c r="D103" s="149">
        <v>1740</v>
      </c>
      <c r="E103" s="149">
        <v>1740</v>
      </c>
      <c r="F103" s="149">
        <v>0</v>
      </c>
      <c r="G103" s="16"/>
    </row>
    <row r="104" spans="1:7" ht="12.75" customHeight="1">
      <c r="C104" s="26" t="s">
        <v>968</v>
      </c>
      <c r="D104" s="161">
        <v>84991</v>
      </c>
      <c r="E104" s="161">
        <v>143248</v>
      </c>
      <c r="F104" s="161">
        <v>-58257</v>
      </c>
      <c r="G104" s="16"/>
    </row>
    <row r="105" spans="1:7" ht="15.75" customHeight="1">
      <c r="C105" s="32" t="s">
        <v>188</v>
      </c>
      <c r="D105" s="162">
        <v>1453200</v>
      </c>
      <c r="E105" s="162">
        <v>1453200.2004285716</v>
      </c>
      <c r="F105" s="162">
        <v>-0.20042857143562287</v>
      </c>
      <c r="G105" s="16"/>
    </row>
    <row r="106" spans="1:7" ht="15.75" customHeight="1">
      <c r="C106" s="81"/>
      <c r="D106" s="82"/>
      <c r="E106" s="547"/>
      <c r="F106" s="82"/>
      <c r="G106" s="16"/>
    </row>
    <row r="107" spans="1:7" ht="23.25" customHeight="1">
      <c r="B107" s="5" t="s">
        <v>2070</v>
      </c>
      <c r="C107" s="2"/>
      <c r="D107" s="2"/>
      <c r="E107" s="2"/>
      <c r="F107" s="2"/>
      <c r="G107" s="2"/>
    </row>
    <row r="108" spans="1:7" ht="20.25">
      <c r="B108" s="3" t="s">
        <v>189</v>
      </c>
      <c r="C108" s="2"/>
      <c r="D108" s="2"/>
      <c r="E108" s="2"/>
      <c r="F108" s="2"/>
      <c r="G108" s="2"/>
    </row>
    <row r="109" spans="1:7">
      <c r="A109" s="33" t="s">
        <v>243</v>
      </c>
    </row>
    <row r="111" spans="1:7">
      <c r="C111" s="4"/>
    </row>
    <row r="112" spans="1:7">
      <c r="D112" s="6"/>
    </row>
  </sheetData>
  <phoneticPr fontId="14" type="noConversion"/>
  <pageMargins left="0.74803149606299213" right="0.6692913385826772" top="1.1023622047244095" bottom="0.55118110236220474" header="0.43307086614173229" footer="0.27559055118110237"/>
  <pageSetup paperSize="9" scale="94"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34" max="16383" man="1"/>
    <brk id="71" max="16383" man="1"/>
    <brk id="10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16</vt:i4>
      </vt:variant>
      <vt:variant>
        <vt:lpstr>טווחים בעלי שם</vt:lpstr>
      </vt:variant>
      <vt:variant>
        <vt:i4>251</vt:i4>
      </vt:variant>
    </vt:vector>
  </HeadingPairs>
  <TitlesOfParts>
    <vt:vector size="267" baseType="lpstr">
      <vt:lpstr>דף שער</vt:lpstr>
      <vt:lpstr>תוכן</vt:lpstr>
      <vt:lpstr>סעיפים</vt:lpstr>
      <vt:lpstr> הסבר לתקבולים</vt:lpstr>
      <vt:lpstr>הסבר לתשלומים</vt:lpstr>
      <vt:lpstr>יחידתי</vt:lpstr>
      <vt:lpstr>עצמיות</vt:lpstr>
      <vt:lpstr>יתר-ממשלה</vt:lpstr>
      <vt:lpstr>פרקים</vt:lpstr>
      <vt:lpstr>תמיכות והקצבות</vt:lpstr>
      <vt:lpstr>תמצית תקציב הועדה המרחבית</vt:lpstr>
      <vt:lpstr>תקן-משרות</vt:lpstr>
      <vt:lpstr>תקבולים מפורט</vt:lpstr>
      <vt:lpstr>תשלומים מפורט</vt:lpstr>
      <vt:lpstr>מפתח אגפי</vt:lpstr>
      <vt:lpstr>נספח כח-אדם</vt:lpstr>
      <vt:lpstr>_1.</vt:lpstr>
      <vt:lpstr>_11.</vt:lpstr>
      <vt:lpstr>_2.</vt:lpstr>
      <vt:lpstr>_21.</vt:lpstr>
      <vt:lpstr>_22.</vt:lpstr>
      <vt:lpstr>_23.</vt:lpstr>
      <vt:lpstr>_24.</vt:lpstr>
      <vt:lpstr>_244.</vt:lpstr>
      <vt:lpstr>_2472.</vt:lpstr>
      <vt:lpstr>_26.</vt:lpstr>
      <vt:lpstr>_28.</vt:lpstr>
      <vt:lpstr>_29.</vt:lpstr>
      <vt:lpstr>_3.</vt:lpstr>
      <vt:lpstr>_31.</vt:lpstr>
      <vt:lpstr>_312.</vt:lpstr>
      <vt:lpstr>_313.</vt:lpstr>
      <vt:lpstr>_3132.</vt:lpstr>
      <vt:lpstr>_3138.</vt:lpstr>
      <vt:lpstr>_314.</vt:lpstr>
      <vt:lpstr>_3141.</vt:lpstr>
      <vt:lpstr>_315.</vt:lpstr>
      <vt:lpstr>_317.</vt:lpstr>
      <vt:lpstr>_32.</vt:lpstr>
      <vt:lpstr>_323.</vt:lpstr>
      <vt:lpstr>_325.</vt:lpstr>
      <vt:lpstr>_326.</vt:lpstr>
      <vt:lpstr>_329.</vt:lpstr>
      <vt:lpstr>_34.</vt:lpstr>
      <vt:lpstr>_341.</vt:lpstr>
      <vt:lpstr>_342.</vt:lpstr>
      <vt:lpstr>_343.</vt:lpstr>
      <vt:lpstr>_344.</vt:lpstr>
      <vt:lpstr>_345.</vt:lpstr>
      <vt:lpstr>_346.</vt:lpstr>
      <vt:lpstr>_347.</vt:lpstr>
      <vt:lpstr>_348.</vt:lpstr>
      <vt:lpstr>_349.</vt:lpstr>
      <vt:lpstr>'תשלומים מפורט'!_36.</vt:lpstr>
      <vt:lpstr>_361.</vt:lpstr>
      <vt:lpstr>_369.</vt:lpstr>
      <vt:lpstr>_37.</vt:lpstr>
      <vt:lpstr>_379.</vt:lpstr>
      <vt:lpstr>_4.</vt:lpstr>
      <vt:lpstr>_41.</vt:lpstr>
      <vt:lpstr>_43.</vt:lpstr>
      <vt:lpstr>_44.</vt:lpstr>
      <vt:lpstr>_47.</vt:lpstr>
      <vt:lpstr>_5.</vt:lpstr>
      <vt:lpstr>_6.</vt:lpstr>
      <vt:lpstr>_61.</vt:lpstr>
      <vt:lpstr>_6111.</vt:lpstr>
      <vt:lpstr>_6112.</vt:lpstr>
      <vt:lpstr>_6113.</vt:lpstr>
      <vt:lpstr>_612.</vt:lpstr>
      <vt:lpstr>_6121.</vt:lpstr>
      <vt:lpstr>_613.</vt:lpstr>
      <vt:lpstr>_614.</vt:lpstr>
      <vt:lpstr>_615.</vt:lpstr>
      <vt:lpstr>_616.</vt:lpstr>
      <vt:lpstr>_617.</vt:lpstr>
      <vt:lpstr>_62.</vt:lpstr>
      <vt:lpstr>_621.</vt:lpstr>
      <vt:lpstr>_623.</vt:lpstr>
      <vt:lpstr>_63.</vt:lpstr>
      <vt:lpstr>_631.</vt:lpstr>
      <vt:lpstr>_632.</vt:lpstr>
      <vt:lpstr>_64.</vt:lpstr>
      <vt:lpstr>_6481.</vt:lpstr>
      <vt:lpstr>_7.</vt:lpstr>
      <vt:lpstr>_71.</vt:lpstr>
      <vt:lpstr>_711.</vt:lpstr>
      <vt:lpstr>_712.</vt:lpstr>
      <vt:lpstr>_713.</vt:lpstr>
      <vt:lpstr>_714.</vt:lpstr>
      <vt:lpstr>_715.</vt:lpstr>
      <vt:lpstr>_72.</vt:lpstr>
      <vt:lpstr>_721.</vt:lpstr>
      <vt:lpstr>_7221.</vt:lpstr>
      <vt:lpstr>_7227.</vt:lpstr>
      <vt:lpstr>_723.</vt:lpstr>
      <vt:lpstr>_73.</vt:lpstr>
      <vt:lpstr>_731.</vt:lpstr>
      <vt:lpstr>_732.</vt:lpstr>
      <vt:lpstr>_7331.</vt:lpstr>
      <vt:lpstr>_7332.</vt:lpstr>
      <vt:lpstr>_734.</vt:lpstr>
      <vt:lpstr>_74.</vt:lpstr>
      <vt:lpstr>_742.</vt:lpstr>
      <vt:lpstr>_743.</vt:lpstr>
      <vt:lpstr>_744.</vt:lpstr>
      <vt:lpstr>_745.</vt:lpstr>
      <vt:lpstr>_746.</vt:lpstr>
      <vt:lpstr>_7461.</vt:lpstr>
      <vt:lpstr>_7472.</vt:lpstr>
      <vt:lpstr>_75.</vt:lpstr>
      <vt:lpstr>_751.</vt:lpstr>
      <vt:lpstr>_752.</vt:lpstr>
      <vt:lpstr>_753.</vt:lpstr>
      <vt:lpstr>_754.</vt:lpstr>
      <vt:lpstr>_76.</vt:lpstr>
      <vt:lpstr>_761.</vt:lpstr>
      <vt:lpstr>_7621.</vt:lpstr>
      <vt:lpstr>_764.</vt:lpstr>
      <vt:lpstr>_765.</vt:lpstr>
      <vt:lpstr>_766.</vt:lpstr>
      <vt:lpstr>_767.</vt:lpstr>
      <vt:lpstr>_7691.</vt:lpstr>
      <vt:lpstr>_7692.</vt:lpstr>
      <vt:lpstr>_78.</vt:lpstr>
      <vt:lpstr>_781.</vt:lpstr>
      <vt:lpstr>_782.</vt:lpstr>
      <vt:lpstr>_79.</vt:lpstr>
      <vt:lpstr>_8.</vt:lpstr>
      <vt:lpstr>_81.</vt:lpstr>
      <vt:lpstr>_811.</vt:lpstr>
      <vt:lpstr>_8119.</vt:lpstr>
      <vt:lpstr>_812.</vt:lpstr>
      <vt:lpstr>_8132.</vt:lpstr>
      <vt:lpstr>_81321.</vt:lpstr>
      <vt:lpstr>_81322.</vt:lpstr>
      <vt:lpstr>_8133.</vt:lpstr>
      <vt:lpstr>_8136.</vt:lpstr>
      <vt:lpstr>_813601.</vt:lpstr>
      <vt:lpstr>_8138.</vt:lpstr>
      <vt:lpstr>_814.</vt:lpstr>
      <vt:lpstr>_8141.</vt:lpstr>
      <vt:lpstr>_8152.</vt:lpstr>
      <vt:lpstr>_81521.</vt:lpstr>
      <vt:lpstr>_8159.</vt:lpstr>
      <vt:lpstr>_8168.</vt:lpstr>
      <vt:lpstr>_8171.</vt:lpstr>
      <vt:lpstr>_8172.</vt:lpstr>
      <vt:lpstr>_81721.</vt:lpstr>
      <vt:lpstr>_8173.</vt:lpstr>
      <vt:lpstr>_81741.</vt:lpstr>
      <vt:lpstr>_8175.</vt:lpstr>
      <vt:lpstr>_8177.</vt:lpstr>
      <vt:lpstr>_8178.</vt:lpstr>
      <vt:lpstr>_8179.</vt:lpstr>
      <vt:lpstr>_81791.</vt:lpstr>
      <vt:lpstr>_81792.</vt:lpstr>
      <vt:lpstr>_81793.</vt:lpstr>
      <vt:lpstr>_81795.</vt:lpstr>
      <vt:lpstr>_81796.</vt:lpstr>
      <vt:lpstr>_81797.</vt:lpstr>
      <vt:lpstr>_818.</vt:lpstr>
      <vt:lpstr>_82.</vt:lpstr>
      <vt:lpstr>_821.</vt:lpstr>
      <vt:lpstr>_822.</vt:lpstr>
      <vt:lpstr>_823.</vt:lpstr>
      <vt:lpstr>_8231.</vt:lpstr>
      <vt:lpstr>_8232.</vt:lpstr>
      <vt:lpstr>_8233.</vt:lpstr>
      <vt:lpstr>_8234.</vt:lpstr>
      <vt:lpstr>_8241.</vt:lpstr>
      <vt:lpstr>_8242.</vt:lpstr>
      <vt:lpstr>_8243.</vt:lpstr>
      <vt:lpstr>_82451.</vt:lpstr>
      <vt:lpstr>_82453.</vt:lpstr>
      <vt:lpstr>_82457.</vt:lpstr>
      <vt:lpstr>_8251.</vt:lpstr>
      <vt:lpstr>_8254.</vt:lpstr>
      <vt:lpstr>_8262.</vt:lpstr>
      <vt:lpstr>_82621.</vt:lpstr>
      <vt:lpstr>_8264.</vt:lpstr>
      <vt:lpstr>_82640.</vt:lpstr>
      <vt:lpstr>_82641.</vt:lpstr>
      <vt:lpstr>_827.</vt:lpstr>
      <vt:lpstr>_8281.</vt:lpstr>
      <vt:lpstr>_8285.</vt:lpstr>
      <vt:lpstr>_8289.</vt:lpstr>
      <vt:lpstr>_8291.</vt:lpstr>
      <vt:lpstr>_8292.</vt:lpstr>
      <vt:lpstr>_82921.</vt:lpstr>
      <vt:lpstr>_82922.</vt:lpstr>
      <vt:lpstr>_82923.</vt:lpstr>
      <vt:lpstr>_82924.</vt:lpstr>
      <vt:lpstr>_82925.</vt:lpstr>
      <vt:lpstr>_82929.</vt:lpstr>
      <vt:lpstr>_82952.</vt:lpstr>
      <vt:lpstr>_82953.</vt:lpstr>
      <vt:lpstr>_8299.</vt:lpstr>
      <vt:lpstr>_82991.</vt:lpstr>
      <vt:lpstr>_83.</vt:lpstr>
      <vt:lpstr>_831.</vt:lpstr>
      <vt:lpstr>_8322.</vt:lpstr>
      <vt:lpstr>_8325.</vt:lpstr>
      <vt:lpstr>_836.</vt:lpstr>
      <vt:lpstr>_84.</vt:lpstr>
      <vt:lpstr>_841.</vt:lpstr>
      <vt:lpstr>_842.</vt:lpstr>
      <vt:lpstr>_843.</vt:lpstr>
      <vt:lpstr>_844.</vt:lpstr>
      <vt:lpstr>_845.</vt:lpstr>
      <vt:lpstr>_846.</vt:lpstr>
      <vt:lpstr>_8474.</vt:lpstr>
      <vt:lpstr>_848.</vt:lpstr>
      <vt:lpstr>_84829.</vt:lpstr>
      <vt:lpstr>_849.</vt:lpstr>
      <vt:lpstr>_85.</vt:lpstr>
      <vt:lpstr>_851.</vt:lpstr>
      <vt:lpstr>_856.</vt:lpstr>
      <vt:lpstr>_86.</vt:lpstr>
      <vt:lpstr>_861.</vt:lpstr>
      <vt:lpstr>_869.</vt:lpstr>
      <vt:lpstr>_87.</vt:lpstr>
      <vt:lpstr>_879.</vt:lpstr>
      <vt:lpstr>_9.</vt:lpstr>
      <vt:lpstr>_91.</vt:lpstr>
      <vt:lpstr>_9131</vt:lpstr>
      <vt:lpstr>_9132.</vt:lpstr>
      <vt:lpstr>_93</vt:lpstr>
      <vt:lpstr>'תשלומים מפורט'!_93.</vt:lpstr>
      <vt:lpstr>_933.</vt:lpstr>
      <vt:lpstr>_9381.</vt:lpstr>
      <vt:lpstr>_9383.</vt:lpstr>
      <vt:lpstr>_9384.</vt:lpstr>
      <vt:lpstr>_94.</vt:lpstr>
      <vt:lpstr>_943.</vt:lpstr>
      <vt:lpstr>_97.</vt:lpstr>
      <vt:lpstr>_973.</vt:lpstr>
      <vt:lpstr>_99.</vt:lpstr>
      <vt:lpstr>_993.</vt:lpstr>
      <vt:lpstr>_994.</vt:lpstr>
      <vt:lpstr>_995.</vt:lpstr>
      <vt:lpstr>_9972.</vt:lpstr>
      <vt:lpstr>data</vt:lpstr>
      <vt:lpstr>' הסבר לתקבולים'!WPrint_Area_W</vt:lpstr>
      <vt:lpstr>'דף שער'!WPrint_Area_W</vt:lpstr>
      <vt:lpstr>'הסבר לתשלומים'!WPrint_Area_W</vt:lpstr>
      <vt:lpstr>יחידתי!WPrint_Area_W</vt:lpstr>
      <vt:lpstr>'יתר-ממשלה'!WPrint_Area_W</vt:lpstr>
      <vt:lpstr>'מפתח אגפי'!WPrint_Area_W</vt:lpstr>
      <vt:lpstr>'נספח כח-אדם'!WPrint_Area_W</vt:lpstr>
      <vt:lpstr>סעיפים!WPrint_Area_W</vt:lpstr>
      <vt:lpstr>עצמיות!WPrint_Area_W</vt:lpstr>
      <vt:lpstr>פרקים!WPrint_Area_W</vt:lpstr>
      <vt:lpstr>תוכן!WPrint_Area_W</vt:lpstr>
      <vt:lpstr>'תמיכות והקצבות'!WPrint_Area_W</vt:lpstr>
      <vt:lpstr>'תמצית תקציב הועדה המרחבית'!WPrint_Area_W</vt:lpstr>
      <vt:lpstr>'תקבולים מפורט'!WPrint_Area_W</vt:lpstr>
      <vt:lpstr>'תקן-משרות'!WPrint_Area_W</vt:lpstr>
      <vt:lpstr>'תשלומים מפורט'!WPrint_Area_W</vt:lpstr>
      <vt:lpstr>'מפתח אגפי'!WPrint_TitlesW</vt:lpstr>
      <vt:lpstr>'נספח כח-אדם'!WPrint_TitlesW</vt:lpstr>
      <vt:lpstr>עצמיות!WPrint_TitlesW</vt:lpstr>
      <vt:lpstr>תוכן!WPrint_TitlesW</vt:lpstr>
      <vt:lpstr>'תמיכות והקצבות'!WPrint_TitlesW</vt:lpstr>
      <vt:lpstr>'תקבולים מפורט'!WPrint_TitlesW</vt:lpstr>
      <vt:lpstr>'תשלומים מפורט'!WPrint_TitlesW</vt:lpstr>
      <vt:lpstr>מרכז_הספורט_החדש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הצעת התקציב הרגיל לשנת 2024</dc:title>
  <dc:creator>Gizbarut-Yona Gam</dc:creator>
  <cp:lastModifiedBy>Gizbarut-Karin kalderon</cp:lastModifiedBy>
  <cp:lastPrinted>2025-11-23T17:23:11Z</cp:lastPrinted>
  <dcterms:created xsi:type="dcterms:W3CDTF">1998-03-18T11:11:52Z</dcterms:created>
  <dcterms:modified xsi:type="dcterms:W3CDTF">2025-12-30T13:29:31Z</dcterms:modified>
</cp:coreProperties>
</file>